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ronnie\AppData\Local\Microsoft\Windows\Temporary Internet Files\Content.Outlook\KN706H57\"/>
    </mc:Choice>
  </mc:AlternateContent>
  <xr:revisionPtr revIDLastSave="0" documentId="13_ncr:1_{E22B234E-E1C2-455F-94BE-ADA500DE9340}" xr6:coauthVersionLast="38" xr6:coauthVersionMax="38" xr10:uidLastSave="{00000000-0000-0000-0000-000000000000}"/>
  <bookViews>
    <workbookView xWindow="0" yWindow="0" windowWidth="13455" windowHeight="11325" xr2:uid="{00000000-000D-0000-FFFF-FFFF00000000}"/>
  </bookViews>
  <sheets>
    <sheet name="2019" sheetId="10" r:id="rId1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4" i="10" l="1"/>
  <c r="R35" i="10" s="1"/>
  <c r="R36" i="10" s="1"/>
  <c r="R39" i="10" s="1"/>
  <c r="R40" i="10" s="1"/>
  <c r="R41" i="10" s="1"/>
  <c r="R42" i="10" s="1"/>
  <c r="R43" i="10" s="1"/>
  <c r="R44" i="10" s="1"/>
  <c r="R45" i="10" s="1"/>
  <c r="R46" i="10" s="1"/>
  <c r="R47" i="10" s="1"/>
  <c r="Q33" i="10"/>
  <c r="Q34" i="10" s="1"/>
  <c r="Q35" i="10" s="1"/>
  <c r="Q36" i="10" s="1"/>
  <c r="Q39" i="10" s="1"/>
  <c r="Q40" i="10" s="1"/>
  <c r="Q41" i="10" s="1"/>
  <c r="Q42" i="10" s="1"/>
  <c r="Q43" i="10" s="1"/>
  <c r="Q44" i="10" s="1"/>
  <c r="P33" i="10"/>
  <c r="P52" i="10" s="1"/>
  <c r="P55" i="10" s="1"/>
  <c r="O33" i="10"/>
  <c r="O34" i="10" s="1"/>
  <c r="O35" i="10" s="1"/>
  <c r="O36" i="10" s="1"/>
  <c r="O39" i="10" s="1"/>
  <c r="O40" i="10" s="1"/>
  <c r="O42" i="10" s="1"/>
  <c r="O43" i="10" s="1"/>
  <c r="O44" i="10" s="1"/>
  <c r="O45" i="10" s="1"/>
  <c r="O46" i="10" s="1"/>
  <c r="O47" i="10" s="1"/>
  <c r="N32" i="10"/>
  <c r="M32" i="10"/>
  <c r="M33" i="10" s="1"/>
  <c r="M44" i="10" s="1"/>
  <c r="M45" i="10" s="1"/>
  <c r="M46" i="10" s="1"/>
  <c r="M47" i="10" s="1"/>
  <c r="M49" i="10" s="1"/>
  <c r="M50" i="10" s="1"/>
  <c r="M51" i="10" s="1"/>
  <c r="M52" i="10" s="1"/>
  <c r="M53" i="10" s="1"/>
  <c r="M54" i="10" s="1"/>
  <c r="M55" i="10" s="1"/>
  <c r="L32" i="10"/>
  <c r="L33" i="10" s="1"/>
  <c r="L34" i="10" s="1"/>
  <c r="L35" i="10" s="1"/>
  <c r="L36" i="10" s="1"/>
  <c r="K32" i="10"/>
  <c r="J33" i="10"/>
  <c r="J34" i="10" s="1"/>
  <c r="J35" i="10" s="1"/>
  <c r="J36" i="10" s="1"/>
  <c r="J39" i="10" s="1"/>
  <c r="J40" i="10" s="1"/>
  <c r="J41" i="10" s="1"/>
  <c r="J42" i="10" s="1"/>
  <c r="J43" i="10" s="1"/>
  <c r="J44" i="10" s="1"/>
  <c r="I32" i="10"/>
  <c r="I33" i="10" s="1"/>
  <c r="I44" i="10" s="1"/>
  <c r="I45" i="10" s="1"/>
  <c r="I47" i="10" s="1"/>
  <c r="I49" i="10" s="1"/>
  <c r="I50" i="10" s="1"/>
  <c r="I51" i="10" s="1"/>
  <c r="I52" i="10" s="1"/>
  <c r="I53" i="10" s="1"/>
  <c r="I54" i="10" s="1"/>
  <c r="I55" i="10" s="1"/>
  <c r="H32" i="10"/>
  <c r="H33" i="10" s="1"/>
  <c r="H34" i="10" s="1"/>
  <c r="H35" i="10" s="1"/>
  <c r="H36" i="10" s="1"/>
  <c r="H39" i="10" s="1"/>
  <c r="H40" i="10" s="1"/>
  <c r="H41" i="10" s="1"/>
  <c r="H42" i="10" s="1"/>
  <c r="H43" i="10" s="1"/>
  <c r="H44" i="10" s="1"/>
  <c r="G32" i="10"/>
  <c r="G34" i="10" s="1"/>
  <c r="G35" i="10" s="1"/>
  <c r="G36" i="10" s="1"/>
  <c r="G39" i="10" s="1"/>
  <c r="G40" i="10" s="1"/>
  <c r="G41" i="10" s="1"/>
  <c r="G42" i="10" s="1"/>
  <c r="G43" i="10" s="1"/>
  <c r="G44" i="10" s="1"/>
  <c r="F32" i="10"/>
  <c r="F33" i="10" s="1"/>
  <c r="F41" i="10" s="1"/>
  <c r="F45" i="10" s="1"/>
  <c r="F46" i="10" s="1"/>
  <c r="F47" i="10" s="1"/>
  <c r="F49" i="10" s="1"/>
  <c r="F50" i="10" s="1"/>
  <c r="F51" i="10" s="1"/>
  <c r="F52" i="10" s="1"/>
  <c r="F53" i="10" s="1"/>
  <c r="F54" i="10" s="1"/>
  <c r="F55" i="10" s="1"/>
  <c r="E32" i="10"/>
  <c r="E33" i="10" s="1"/>
  <c r="E34" i="10" s="1"/>
  <c r="E35" i="10" s="1"/>
  <c r="E36" i="10" s="1"/>
  <c r="E39" i="10" s="1"/>
  <c r="E40" i="10" s="1"/>
  <c r="E41" i="10" s="1"/>
  <c r="E42" i="10" s="1"/>
  <c r="E43" i="10" s="1"/>
  <c r="E44" i="10" s="1"/>
  <c r="E45" i="10" s="1"/>
  <c r="E46" i="10" s="1"/>
  <c r="E47" i="10" s="1"/>
  <c r="D32" i="10"/>
  <c r="D33" i="10" s="1"/>
  <c r="D34" i="10" s="1"/>
  <c r="D35" i="10" s="1"/>
  <c r="D36" i="10" s="1"/>
  <c r="D39" i="10" s="1"/>
  <c r="D40" i="10" s="1"/>
  <c r="D41" i="10" s="1"/>
  <c r="D42" i="10" s="1"/>
  <c r="D43" i="10" s="1"/>
  <c r="D44" i="10" s="1"/>
  <c r="C32" i="10"/>
  <c r="C33" i="10" s="1"/>
  <c r="C41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B33" i="10"/>
  <c r="B34" i="10" s="1"/>
  <c r="B35" i="10" s="1"/>
  <c r="B36" i="10" s="1"/>
  <c r="B39" i="10" s="1"/>
  <c r="B40" i="10" s="1"/>
  <c r="B42" i="10" s="1"/>
  <c r="B43" i="10" s="1"/>
  <c r="B44" i="10" s="1"/>
  <c r="Q15" i="10"/>
  <c r="Q16" i="10" s="1"/>
  <c r="Q18" i="10" s="1"/>
  <c r="Q19" i="10" s="1"/>
  <c r="Q23" i="10" s="1"/>
  <c r="Q24" i="10" s="1"/>
  <c r="Q25" i="10" s="1"/>
  <c r="Q26" i="10" s="1"/>
  <c r="Q27" i="10" s="1"/>
  <c r="O15" i="10"/>
  <c r="O16" i="10" s="1"/>
  <c r="N15" i="10"/>
  <c r="N16" i="10" s="1"/>
  <c r="N18" i="10" s="1"/>
  <c r="N19" i="10" s="1"/>
  <c r="N23" i="10" s="1"/>
  <c r="N24" i="10" s="1"/>
  <c r="L15" i="10"/>
  <c r="L16" i="10" s="1"/>
  <c r="L18" i="10" s="1"/>
  <c r="L19" i="10" s="1"/>
  <c r="L20" i="10" s="1"/>
  <c r="L23" i="10" s="1"/>
  <c r="L24" i="10" s="1"/>
  <c r="L25" i="10" s="1"/>
  <c r="L27" i="10" s="1"/>
  <c r="I15" i="10"/>
  <c r="I16" i="10" s="1"/>
  <c r="I17" i="10" s="1"/>
  <c r="I18" i="10" s="1"/>
  <c r="I19" i="10" s="1"/>
  <c r="I20" i="10" s="1"/>
  <c r="I23" i="10" s="1"/>
  <c r="I24" i="10" s="1"/>
  <c r="I26" i="10" s="1"/>
  <c r="I27" i="10" s="1"/>
  <c r="F15" i="10"/>
  <c r="F16" i="10" s="1"/>
  <c r="F18" i="10" s="1"/>
  <c r="F19" i="10" s="1"/>
  <c r="F20" i="10" s="1"/>
  <c r="F23" i="10" s="1"/>
  <c r="F24" i="10" s="1"/>
  <c r="F25" i="10" s="1"/>
  <c r="F26" i="10" s="1"/>
  <c r="F27" i="10" s="1"/>
  <c r="D15" i="10"/>
  <c r="D16" i="10" s="1"/>
  <c r="D18" i="10" s="1"/>
  <c r="D19" i="10" s="1"/>
  <c r="D20" i="10" s="1"/>
  <c r="D23" i="10" s="1"/>
  <c r="D24" i="10" s="1"/>
  <c r="D25" i="10" s="1"/>
  <c r="B15" i="10"/>
  <c r="B16" i="10" s="1"/>
  <c r="B17" i="10" s="1"/>
  <c r="B18" i="10" s="1"/>
  <c r="B19" i="10" s="1"/>
  <c r="B20" i="10" s="1"/>
  <c r="B23" i="10" s="1"/>
  <c r="B24" i="10" s="1"/>
  <c r="B25" i="10" s="1"/>
  <c r="R11" i="10"/>
  <c r="R13" i="10" s="1"/>
  <c r="R14" i="10" s="1"/>
  <c r="R15" i="10" s="1"/>
  <c r="R16" i="10" s="1"/>
  <c r="R18" i="10" s="1"/>
  <c r="R19" i="10" s="1"/>
  <c r="R20" i="10" s="1"/>
  <c r="R23" i="10" s="1"/>
  <c r="R24" i="10" s="1"/>
  <c r="R25" i="10" s="1"/>
  <c r="R27" i="10" s="1"/>
  <c r="K11" i="10"/>
  <c r="K13" i="10" s="1"/>
  <c r="K14" i="10" s="1"/>
  <c r="K15" i="10" s="1"/>
  <c r="K16" i="10" s="1"/>
  <c r="K17" i="10" s="1"/>
  <c r="K18" i="10" s="1"/>
  <c r="K19" i="10" s="1"/>
  <c r="K20" i="10" s="1"/>
  <c r="K23" i="10" s="1"/>
  <c r="K24" i="10" s="1"/>
  <c r="K25" i="10" s="1"/>
  <c r="K26" i="10" s="1"/>
  <c r="K27" i="10" s="1"/>
  <c r="G11" i="10"/>
  <c r="G13" i="10" s="1"/>
  <c r="G15" i="10" s="1"/>
  <c r="G16" i="10" s="1"/>
  <c r="G18" i="10" s="1"/>
  <c r="G19" i="10" s="1"/>
  <c r="C11" i="10"/>
  <c r="H6" i="10"/>
  <c r="H17" i="10" s="1"/>
  <c r="H26" i="10" s="1"/>
  <c r="H27" i="10" s="1"/>
  <c r="P4" i="10"/>
  <c r="P5" i="10" s="1"/>
  <c r="P6" i="10" s="1"/>
  <c r="P7" i="10" s="1"/>
  <c r="P8" i="10" s="1"/>
  <c r="P9" i="10" s="1"/>
  <c r="P11" i="10" s="1"/>
  <c r="P13" i="10" s="1"/>
  <c r="P14" i="10" s="1"/>
  <c r="P17" i="10" s="1"/>
  <c r="P20" i="10" s="1"/>
  <c r="P22" i="10" s="1"/>
  <c r="P27" i="10" s="1"/>
  <c r="M4" i="10"/>
  <c r="M5" i="10" s="1"/>
  <c r="M6" i="10" s="1"/>
  <c r="M7" i="10" s="1"/>
  <c r="M8" i="10" s="1"/>
  <c r="M9" i="10" s="1"/>
  <c r="M10" i="10" s="1"/>
  <c r="M11" i="10" s="1"/>
  <c r="J4" i="10"/>
  <c r="J5" i="10" s="1"/>
  <c r="J6" i="10" s="1"/>
  <c r="J7" i="10" s="1"/>
  <c r="J8" i="10" s="1"/>
  <c r="J9" i="10" s="1"/>
  <c r="J10" i="10" s="1"/>
  <c r="J11" i="10" s="1"/>
  <c r="J13" i="10" s="1"/>
  <c r="J14" i="10" s="1"/>
  <c r="J17" i="10" s="1"/>
  <c r="J20" i="10" s="1"/>
  <c r="J22" i="10" s="1"/>
  <c r="J25" i="10" s="1"/>
  <c r="J26" i="10" s="1"/>
  <c r="J27" i="10" s="1"/>
  <c r="E4" i="10"/>
  <c r="E5" i="10" s="1"/>
  <c r="E6" i="10" s="1"/>
  <c r="E7" i="10" s="1"/>
  <c r="E8" i="10" s="1"/>
  <c r="E9" i="10" s="1"/>
  <c r="E10" i="10" s="1"/>
  <c r="E11" i="10" s="1"/>
  <c r="E13" i="10" s="1"/>
  <c r="E14" i="10" s="1"/>
  <c r="E17" i="10" s="1"/>
  <c r="E22" i="10" s="1"/>
  <c r="E27" i="10" s="1"/>
  <c r="M13" i="10" l="1"/>
  <c r="M14" i="10" s="1"/>
  <c r="M17" i="10" s="1"/>
  <c r="M20" i="10" s="1"/>
  <c r="M22" i="10" s="1"/>
  <c r="M25" i="10" s="1"/>
  <c r="M26" i="10" s="1"/>
  <c r="M27" i="10" s="1"/>
  <c r="D27" i="10"/>
  <c r="C13" i="10"/>
  <c r="C14" i="10" s="1"/>
  <c r="C17" i="10" s="1"/>
  <c r="C22" i="10" s="1"/>
  <c r="C27" i="10" s="1"/>
  <c r="L39" i="10"/>
  <c r="L40" i="10" s="1"/>
  <c r="L42" i="10" s="1"/>
  <c r="L43" i="10" s="1"/>
  <c r="L44" i="10" s="1"/>
  <c r="N26" i="10"/>
  <c r="N27" i="10" s="1"/>
  <c r="B27" i="10"/>
  <c r="K34" i="10"/>
  <c r="K35" i="10" s="1"/>
  <c r="K36" i="10" s="1"/>
  <c r="K39" i="10" s="1"/>
  <c r="K40" i="10" s="1"/>
  <c r="K41" i="10" s="1"/>
  <c r="K42" i="10" s="1"/>
  <c r="K43" i="10" s="1"/>
  <c r="K44" i="10" s="1"/>
  <c r="K45" i="10" s="1"/>
  <c r="K46" i="10" s="1"/>
  <c r="K47" i="10" s="1"/>
  <c r="O18" i="10"/>
  <c r="O19" i="10" s="1"/>
  <c r="O20" i="10" s="1"/>
  <c r="O23" i="10" s="1"/>
  <c r="O24" i="10" s="1"/>
  <c r="O25" i="10" s="1"/>
  <c r="O26" i="10" s="1"/>
  <c r="O27" i="10" s="1"/>
  <c r="N34" i="10"/>
  <c r="N35" i="10" s="1"/>
  <c r="N36" i="10" s="1"/>
  <c r="N39" i="10" s="1"/>
  <c r="N40" i="10" s="1"/>
  <c r="G23" i="10"/>
  <c r="G24" i="10" s="1"/>
  <c r="G25" i="10" s="1"/>
  <c r="G26" i="10" s="1"/>
  <c r="G27" i="10" s="1"/>
  <c r="N41" i="10" l="1"/>
  <c r="N42" i="10" s="1"/>
  <c r="N43" i="10" s="1"/>
  <c r="N44" i="10" s="1"/>
</calcChain>
</file>

<file path=xl/sharedStrings.xml><?xml version="1.0" encoding="utf-8"?>
<sst xmlns="http://schemas.openxmlformats.org/spreadsheetml/2006/main" count="172" uniqueCount="56">
  <si>
    <t>Tallinn</t>
  </si>
  <si>
    <t>Rapla</t>
  </si>
  <si>
    <t>Türi</t>
  </si>
  <si>
    <t>Viljandi</t>
  </si>
  <si>
    <t>Reisi nr</t>
  </si>
  <si>
    <t>Tallinn-Väike</t>
  </si>
  <si>
    <t>Liiva</t>
  </si>
  <si>
    <t>Männiku</t>
  </si>
  <si>
    <t>Saku</t>
  </si>
  <si>
    <t>Kasemetsa</t>
  </si>
  <si>
    <t>Kiisa</t>
  </si>
  <si>
    <t>Roobuka</t>
  </si>
  <si>
    <t>Vilivere</t>
  </si>
  <si>
    <t>Kohila</t>
  </si>
  <si>
    <t>Lohu</t>
  </si>
  <si>
    <t>Olustvere</t>
  </si>
  <si>
    <t>Hagudi</t>
  </si>
  <si>
    <t>Võhma</t>
  </si>
  <si>
    <t>Keava</t>
  </si>
  <si>
    <t>Lelle</t>
  </si>
  <si>
    <t>-</t>
  </si>
  <si>
    <t>Valdeku</t>
  </si>
  <si>
    <t>8:41</t>
  </si>
  <si>
    <t>10:09</t>
  </si>
  <si>
    <t>11:14</t>
  </si>
  <si>
    <t>15:00</t>
  </si>
  <si>
    <t>17:34</t>
  </si>
  <si>
    <t>17:10</t>
  </si>
  <si>
    <t>19:16</t>
  </si>
  <si>
    <t>21:17</t>
  </si>
  <si>
    <t>6:30</t>
  </si>
  <si>
    <t>16:32</t>
  </si>
  <si>
    <t>13:00</t>
  </si>
  <si>
    <t>13:57</t>
  </si>
  <si>
    <t>14:43</t>
  </si>
  <si>
    <t>20:19</t>
  </si>
  <si>
    <t>17:32</t>
  </si>
  <si>
    <t>18:30</t>
  </si>
  <si>
    <t>18:23</t>
  </si>
  <si>
    <t>20:58</t>
  </si>
  <si>
    <t>6:24</t>
  </si>
  <si>
    <t>20:35</t>
  </si>
  <si>
    <t>22:24</t>
  </si>
  <si>
    <t>042</t>
  </si>
  <si>
    <t>14:45</t>
  </si>
  <si>
    <t>041</t>
  </si>
  <si>
    <t>EDELASUUNA PÕHISÕIDUPLAAN ALATES 9. DETSEMBRIST 2018</t>
  </si>
  <si>
    <t>Sürgavere   L</t>
  </si>
  <si>
    <t>Ollepa    L</t>
  </si>
  <si>
    <t>Kärevere   L</t>
  </si>
  <si>
    <t>Taikse     L</t>
  </si>
  <si>
    <t>Käru    L</t>
  </si>
  <si>
    <t>Taikse    L</t>
  </si>
  <si>
    <t>Kärevere    L</t>
  </si>
  <si>
    <t>Ollepa     L</t>
  </si>
  <si>
    <t>Sürgavere    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</si>
</sst>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mm:ss.0;@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i/>
      <sz val="14"/>
      <color theme="1"/>
      <name val="Cambria"/>
      <family val="1"/>
      <charset val="186"/>
    </font>
    <font>
      <b/>
      <sz val="14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4"/>
      <color theme="1"/>
      <name val="Cambria"/>
      <family val="1"/>
      <charset val="186"/>
    </font>
    <font>
      <b/>
      <sz val="14"/>
      <color theme="3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0070C0"/>
      <name val="Calibri"/>
      <family val="2"/>
      <charset val="186"/>
      <scheme val="minor"/>
    </font>
    <font>
      <b/>
      <sz val="28"/>
      <color theme="1"/>
      <name val="Cambria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dotted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/>
    <xf numFmtId="0" fontId="1" fillId="0" borderId="0"/>
  </cellStyleXfs>
  <cellXfs count="93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14" xfId="0" applyFont="1" applyFill="1" applyBorder="1" applyAlignment="1">
      <alignment horizontal="center"/>
    </xf>
    <xf numFmtId="0" fontId="4" fillId="0" borderId="15" xfId="0" quotePrefix="1" applyFont="1" applyFill="1" applyBorder="1" applyAlignment="1">
      <alignment horizontal="center" vertical="center"/>
    </xf>
    <xf numFmtId="0" fontId="4" fillId="0" borderId="16" xfId="0" quotePrefix="1" applyFont="1" applyFill="1" applyBorder="1" applyAlignment="1">
      <alignment horizontal="center" vertical="center"/>
    </xf>
    <xf numFmtId="0" fontId="5" fillId="0" borderId="16" xfId="0" quotePrefix="1" applyFont="1" applyFill="1" applyBorder="1" applyAlignment="1">
      <alignment horizontal="center" vertical="center"/>
    </xf>
    <xf numFmtId="0" fontId="4" fillId="0" borderId="16" xfId="0" quotePrefix="1" applyFont="1" applyFill="1" applyBorder="1" applyAlignment="1">
      <alignment horizontal="center"/>
    </xf>
    <xf numFmtId="0" fontId="5" fillId="0" borderId="16" xfId="0" quotePrefix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5" xfId="0" quotePrefix="1" applyFont="1" applyFill="1" applyBorder="1" applyAlignment="1">
      <alignment horizontal="center" vertical="center"/>
    </xf>
    <xf numFmtId="0" fontId="5" fillId="0" borderId="18" xfId="0" quotePrefix="1" applyFont="1" applyFill="1" applyBorder="1" applyAlignment="1">
      <alignment horizontal="center" vertical="center"/>
    </xf>
    <xf numFmtId="0" fontId="6" fillId="0" borderId="8" xfId="0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164" fontId="5" fillId="0" borderId="0" xfId="1" applyNumberFormat="1" applyFont="1" applyFill="1" applyBorder="1" applyAlignment="1">
      <alignment horizontal="center"/>
    </xf>
    <xf numFmtId="0" fontId="8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6" fillId="0" borderId="6" xfId="0" applyFont="1" applyFill="1" applyBorder="1"/>
    <xf numFmtId="164" fontId="5" fillId="0" borderId="0" xfId="2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6" fillId="0" borderId="7" xfId="0" applyFont="1" applyFill="1" applyBorder="1"/>
    <xf numFmtId="164" fontId="4" fillId="0" borderId="10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4" fontId="5" fillId="0" borderId="1" xfId="1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164" fontId="5" fillId="0" borderId="3" xfId="2" applyNumberFormat="1" applyFont="1" applyFill="1" applyBorder="1" applyAlignment="1">
      <alignment horizontal="center"/>
    </xf>
    <xf numFmtId="164" fontId="5" fillId="0" borderId="2" xfId="2" applyNumberFormat="1" applyFont="1" applyFill="1" applyBorder="1" applyAlignment="1">
      <alignment horizontal="center"/>
    </xf>
    <xf numFmtId="0" fontId="4" fillId="0" borderId="0" xfId="0" applyFont="1" applyFill="1" applyBorder="1"/>
    <xf numFmtId="164" fontId="5" fillId="0" borderId="10" xfId="2" applyNumberFormat="1" applyFont="1" applyFill="1" applyBorder="1" applyAlignment="1">
      <alignment horizontal="center"/>
    </xf>
    <xf numFmtId="164" fontId="5" fillId="0" borderId="27" xfId="2" applyNumberFormat="1" applyFont="1" applyFill="1" applyBorder="1" applyAlignment="1">
      <alignment horizontal="center"/>
    </xf>
    <xf numFmtId="164" fontId="5" fillId="0" borderId="28" xfId="2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64" fontId="5" fillId="0" borderId="26" xfId="2" applyNumberFormat="1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5" xfId="0" applyFont="1" applyFill="1" applyBorder="1"/>
    <xf numFmtId="164" fontId="5" fillId="0" borderId="17" xfId="2" applyNumberFormat="1" applyFont="1" applyFill="1" applyBorder="1" applyAlignment="1">
      <alignment horizontal="center"/>
    </xf>
    <xf numFmtId="164" fontId="5" fillId="0" borderId="4" xfId="2" applyNumberFormat="1" applyFont="1" applyFill="1" applyBorder="1" applyAlignment="1">
      <alignment horizontal="center"/>
    </xf>
    <xf numFmtId="164" fontId="5" fillId="0" borderId="18" xfId="2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/>
    <xf numFmtId="1" fontId="5" fillId="0" borderId="0" xfId="2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21" xfId="0" quotePrefix="1" applyNumberFormat="1" applyFont="1" applyFill="1" applyBorder="1" applyAlignment="1">
      <alignment horizontal="center" vertical="center"/>
    </xf>
    <xf numFmtId="0" fontId="4" fillId="0" borderId="22" xfId="0" quotePrefix="1" applyNumberFormat="1" applyFont="1" applyFill="1" applyBorder="1" applyAlignment="1">
      <alignment horizontal="center" vertical="center"/>
    </xf>
    <xf numFmtId="0" fontId="5" fillId="0" borderId="23" xfId="0" quotePrefix="1" applyNumberFormat="1" applyFont="1" applyFill="1" applyBorder="1" applyAlignment="1">
      <alignment horizontal="center" vertical="center"/>
    </xf>
    <xf numFmtId="0" fontId="4" fillId="0" borderId="23" xfId="0" quotePrefix="1" applyNumberFormat="1" applyFont="1" applyFill="1" applyBorder="1" applyAlignment="1">
      <alignment horizontal="center" vertical="center"/>
    </xf>
    <xf numFmtId="0" fontId="4" fillId="0" borderId="24" xfId="0" quotePrefix="1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/>
    <xf numFmtId="164" fontId="4" fillId="0" borderId="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/>
    <xf numFmtId="164" fontId="6" fillId="0" borderId="12" xfId="0" applyNumberFormat="1" applyFont="1" applyFill="1" applyBorder="1"/>
    <xf numFmtId="164" fontId="4" fillId="0" borderId="3" xfId="0" applyNumberFormat="1" applyFont="1" applyFill="1" applyBorder="1" applyAlignment="1">
      <alignment horizontal="center"/>
    </xf>
    <xf numFmtId="164" fontId="6" fillId="0" borderId="8" xfId="0" applyNumberFormat="1" applyFont="1" applyFill="1" applyBorder="1"/>
    <xf numFmtId="164" fontId="6" fillId="0" borderId="7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164" fontId="6" fillId="0" borderId="9" xfId="0" applyNumberFormat="1" applyFont="1" applyFill="1" applyBorder="1"/>
    <xf numFmtId="164" fontId="4" fillId="0" borderId="17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8" fillId="0" borderId="4" xfId="0" applyFont="1" applyFill="1" applyBorder="1"/>
    <xf numFmtId="0" fontId="4" fillId="0" borderId="4" xfId="0" applyFont="1" applyFill="1" applyBorder="1"/>
    <xf numFmtId="0" fontId="4" fillId="0" borderId="18" xfId="0" applyFont="1" applyFill="1" applyBorder="1"/>
    <xf numFmtId="20" fontId="4" fillId="0" borderId="2" xfId="0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6" fillId="0" borderId="30" xfId="0" applyFont="1" applyFill="1" applyBorder="1"/>
    <xf numFmtId="164" fontId="6" fillId="0" borderId="5" xfId="0" applyNumberFormat="1" applyFont="1" applyFill="1" applyBorder="1"/>
    <xf numFmtId="164" fontId="6" fillId="0" borderId="31" xfId="0" applyNumberFormat="1" applyFont="1" applyFill="1" applyBorder="1"/>
    <xf numFmtId="49" fontId="5" fillId="0" borderId="32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0" fontId="10" fillId="2" borderId="27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</cellXfs>
  <cellStyles count="3">
    <cellStyle name="Normaallaad" xfId="0" builtinId="0"/>
    <cellStyle name="Normaallaad_S_plaani projekt Poltruk" xfId="2" xr:uid="{00000000-0005-0000-0000-000001000000}"/>
    <cellStyle name="Normaallaad_sõiduplaan 27 02 2007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CA453-251B-48A7-9AB0-F401DFFA1F5E}">
  <sheetPr>
    <pageSetUpPr fitToPage="1"/>
  </sheetPr>
  <dimension ref="A1:R56"/>
  <sheetViews>
    <sheetView tabSelected="1" zoomScale="85" zoomScaleNormal="85" workbookViewId="0">
      <selection activeCell="U44" sqref="U44"/>
    </sheetView>
  </sheetViews>
  <sheetFormatPr defaultRowHeight="15" x14ac:dyDescent="0.25"/>
  <cols>
    <col min="1" max="1" width="21.42578125" style="1" customWidth="1"/>
    <col min="2" max="18" width="8.7109375" style="1" customWidth="1"/>
    <col min="19" max="16384" width="9.140625" style="1"/>
  </cols>
  <sheetData>
    <row r="1" spans="1:18" s="2" customFormat="1" ht="35.25" thickBot="1" x14ac:dyDescent="0.3">
      <c r="A1" s="90" t="s">
        <v>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1:18" ht="19.5" thickBot="1" x14ac:dyDescent="0.35">
      <c r="A2" s="3" t="s">
        <v>4</v>
      </c>
      <c r="B2" s="4">
        <v>260</v>
      </c>
      <c r="C2" s="5">
        <v>370</v>
      </c>
      <c r="D2" s="6">
        <v>262</v>
      </c>
      <c r="E2" s="5">
        <v>240</v>
      </c>
      <c r="F2" s="5">
        <v>264</v>
      </c>
      <c r="G2" s="7">
        <v>372</v>
      </c>
      <c r="H2" s="8" t="s">
        <v>43</v>
      </c>
      <c r="I2" s="6">
        <v>266</v>
      </c>
      <c r="J2" s="6">
        <v>242</v>
      </c>
      <c r="K2" s="6">
        <v>374</v>
      </c>
      <c r="L2" s="5">
        <v>268</v>
      </c>
      <c r="M2" s="5">
        <v>244</v>
      </c>
      <c r="N2" s="5">
        <v>270</v>
      </c>
      <c r="O2" s="9">
        <v>272</v>
      </c>
      <c r="P2" s="5">
        <v>246</v>
      </c>
      <c r="Q2" s="10">
        <v>274</v>
      </c>
      <c r="R2" s="11">
        <v>376</v>
      </c>
    </row>
    <row r="3" spans="1:18" ht="18.75" x14ac:dyDescent="0.3">
      <c r="A3" s="12" t="s">
        <v>3</v>
      </c>
      <c r="B3" s="13"/>
      <c r="C3" s="14"/>
      <c r="D3" s="14"/>
      <c r="E3" s="15" t="s">
        <v>40</v>
      </c>
      <c r="F3" s="13"/>
      <c r="G3" s="16"/>
      <c r="H3" s="15" t="s">
        <v>22</v>
      </c>
      <c r="I3" s="17"/>
      <c r="J3" s="15" t="s">
        <v>24</v>
      </c>
      <c r="K3" s="18"/>
      <c r="L3" s="13"/>
      <c r="M3" s="15" t="s">
        <v>44</v>
      </c>
      <c r="N3" s="17"/>
      <c r="O3" s="18"/>
      <c r="P3" s="19" t="s">
        <v>38</v>
      </c>
      <c r="Q3" s="13"/>
      <c r="R3" s="20"/>
    </row>
    <row r="4" spans="1:18" ht="18.75" x14ac:dyDescent="0.3">
      <c r="A4" s="21" t="s">
        <v>47</v>
      </c>
      <c r="B4" s="13"/>
      <c r="C4" s="14"/>
      <c r="D4" s="14"/>
      <c r="E4" s="22">
        <f>E3+TIME(0,9,0)</f>
        <v>0.27291666666666664</v>
      </c>
      <c r="F4" s="13"/>
      <c r="G4" s="16"/>
      <c r="H4" s="22" t="s">
        <v>20</v>
      </c>
      <c r="I4" s="23"/>
      <c r="J4" s="22">
        <f>J3+TIME(0,9,0)</f>
        <v>0.47430555555555548</v>
      </c>
      <c r="K4" s="18"/>
      <c r="L4" s="13"/>
      <c r="M4" s="22">
        <f>M3+TIME(0,9,0)</f>
        <v>0.62083333333333335</v>
      </c>
      <c r="N4" s="17"/>
      <c r="O4" s="18"/>
      <c r="P4" s="22">
        <f>P3+TIME(0,9,0)</f>
        <v>0.77222222222222214</v>
      </c>
      <c r="Q4" s="13"/>
      <c r="R4" s="24"/>
    </row>
    <row r="5" spans="1:18" ht="18.75" x14ac:dyDescent="0.3">
      <c r="A5" s="25" t="s">
        <v>15</v>
      </c>
      <c r="B5" s="26"/>
      <c r="C5" s="27"/>
      <c r="D5" s="27"/>
      <c r="E5" s="28">
        <f>E4+TIME(0,6,0)</f>
        <v>0.27708333333333329</v>
      </c>
      <c r="F5" s="29"/>
      <c r="G5" s="30"/>
      <c r="H5" s="28" t="s">
        <v>20</v>
      </c>
      <c r="I5" s="31"/>
      <c r="J5" s="28">
        <f>J4+TIME(0,6,0)</f>
        <v>0.47847222222222213</v>
      </c>
      <c r="K5" s="32"/>
      <c r="L5" s="29"/>
      <c r="M5" s="28">
        <f>M4+TIME(0,6,0)</f>
        <v>0.625</v>
      </c>
      <c r="N5" s="33"/>
      <c r="O5" s="32"/>
      <c r="P5" s="28">
        <f>P4+TIME(0,6,0)</f>
        <v>0.7763888888888888</v>
      </c>
      <c r="Q5" s="29"/>
      <c r="R5" s="34"/>
    </row>
    <row r="6" spans="1:18" ht="18.75" x14ac:dyDescent="0.3">
      <c r="A6" s="12" t="s">
        <v>17</v>
      </c>
      <c r="B6" s="13"/>
      <c r="C6" s="14"/>
      <c r="D6" s="14"/>
      <c r="E6" s="22">
        <f>E5+TIME(0,8,0)</f>
        <v>0.28263888888888883</v>
      </c>
      <c r="F6" s="13"/>
      <c r="G6" s="16"/>
      <c r="H6" s="22">
        <f>H3+TIME(0,19,0)</f>
        <v>0.375</v>
      </c>
      <c r="I6" s="17"/>
      <c r="J6" s="22">
        <f>J5+TIME(0,8,0)</f>
        <v>0.48402777777777767</v>
      </c>
      <c r="K6" s="18"/>
      <c r="L6" s="13"/>
      <c r="M6" s="22">
        <f>M5+TIME(0,8,0)</f>
        <v>0.63055555555555554</v>
      </c>
      <c r="N6" s="17"/>
      <c r="O6" s="18"/>
      <c r="P6" s="22">
        <f>P5+TIME(0,8,0)</f>
        <v>0.78194444444444433</v>
      </c>
      <c r="Q6" s="13"/>
      <c r="R6" s="24"/>
    </row>
    <row r="7" spans="1:18" ht="18.75" x14ac:dyDescent="0.3">
      <c r="A7" s="21" t="s">
        <v>48</v>
      </c>
      <c r="B7" s="13"/>
      <c r="C7" s="14"/>
      <c r="D7" s="14"/>
      <c r="E7" s="22">
        <f>E6+TIME(0,4,0)</f>
        <v>0.2854166666666666</v>
      </c>
      <c r="F7" s="13"/>
      <c r="G7" s="16"/>
      <c r="H7" s="22" t="s">
        <v>20</v>
      </c>
      <c r="I7" s="23"/>
      <c r="J7" s="22">
        <f>J6+TIME(0,4,0)</f>
        <v>0.48680555555555544</v>
      </c>
      <c r="K7" s="18"/>
      <c r="L7" s="13"/>
      <c r="M7" s="22">
        <f>M6+TIME(0,4,0)</f>
        <v>0.6333333333333333</v>
      </c>
      <c r="N7" s="17"/>
      <c r="O7" s="18"/>
      <c r="P7" s="22">
        <f>P6+TIME(0,4,0)</f>
        <v>0.7847222222222221</v>
      </c>
      <c r="Q7" s="13"/>
      <c r="R7" s="24"/>
    </row>
    <row r="8" spans="1:18" ht="18.75" x14ac:dyDescent="0.3">
      <c r="A8" s="25" t="s">
        <v>49</v>
      </c>
      <c r="B8" s="26"/>
      <c r="C8" s="27"/>
      <c r="D8" s="27"/>
      <c r="E8" s="28">
        <f>E7+TIME(0,5,0)</f>
        <v>0.28888888888888881</v>
      </c>
      <c r="F8" s="29"/>
      <c r="G8" s="30"/>
      <c r="H8" s="28" t="s">
        <v>20</v>
      </c>
      <c r="I8" s="31"/>
      <c r="J8" s="28">
        <f>J7+TIME(0,5,0)</f>
        <v>0.49027777777777765</v>
      </c>
      <c r="K8" s="32"/>
      <c r="L8" s="29"/>
      <c r="M8" s="28">
        <f>M7+TIME(0,5,0)</f>
        <v>0.63680555555555551</v>
      </c>
      <c r="N8" s="33"/>
      <c r="O8" s="32"/>
      <c r="P8" s="28">
        <f>P7+TIME(0,5,0)</f>
        <v>0.78819444444444431</v>
      </c>
      <c r="Q8" s="29"/>
      <c r="R8" s="34"/>
    </row>
    <row r="9" spans="1:18" ht="18.75" x14ac:dyDescent="0.3">
      <c r="A9" s="12" t="s">
        <v>50</v>
      </c>
      <c r="B9" s="13"/>
      <c r="C9" s="14"/>
      <c r="D9" s="14"/>
      <c r="E9" s="22">
        <f>E8+TIME(0,4,0)</f>
        <v>0.29166666666666657</v>
      </c>
      <c r="F9" s="13"/>
      <c r="G9" s="16"/>
      <c r="H9" s="22" t="s">
        <v>20</v>
      </c>
      <c r="I9" s="23"/>
      <c r="J9" s="22">
        <f>J8+TIME(0,4,0)</f>
        <v>0.49305555555555541</v>
      </c>
      <c r="K9" s="18"/>
      <c r="L9" s="13"/>
      <c r="M9" s="22">
        <f>M8+TIME(0,4,0)</f>
        <v>0.63958333333333328</v>
      </c>
      <c r="N9" s="17"/>
      <c r="O9" s="18"/>
      <c r="P9" s="22">
        <f>P8+TIME(0,4,0)</f>
        <v>0.79097222222222208</v>
      </c>
      <c r="Q9" s="13"/>
      <c r="R9" s="24"/>
    </row>
    <row r="10" spans="1:18" ht="18.75" x14ac:dyDescent="0.3">
      <c r="A10" s="21" t="s">
        <v>2</v>
      </c>
      <c r="B10" s="17"/>
      <c r="C10" s="22">
        <v>0.25</v>
      </c>
      <c r="D10" s="35"/>
      <c r="E10" s="22">
        <f>E9+TIME(0,6,0)</f>
        <v>0.29583333333333323</v>
      </c>
      <c r="F10" s="13"/>
      <c r="G10" s="22">
        <v>0.33055555555555555</v>
      </c>
      <c r="H10" s="22">
        <v>0.38541666666666669</v>
      </c>
      <c r="I10" s="17"/>
      <c r="J10" s="22">
        <f>J9+TIME(0,6,0)</f>
        <v>0.49722222222222207</v>
      </c>
      <c r="K10" s="22">
        <v>0.55625000000000002</v>
      </c>
      <c r="L10" s="13"/>
      <c r="M10" s="22">
        <f>M9+TIME(0,6,0)</f>
        <v>0.64374999999999993</v>
      </c>
      <c r="N10" s="17"/>
      <c r="O10" s="18"/>
      <c r="P10" s="22">
        <v>0.79513888888888884</v>
      </c>
      <c r="Q10" s="23"/>
      <c r="R10" s="36" t="s">
        <v>39</v>
      </c>
    </row>
    <row r="11" spans="1:18" ht="18.75" x14ac:dyDescent="0.3">
      <c r="A11" s="25" t="s">
        <v>51</v>
      </c>
      <c r="B11" s="37"/>
      <c r="C11" s="28">
        <f>C10+TIME(0,14,0)</f>
        <v>0.25972222222222224</v>
      </c>
      <c r="D11" s="38"/>
      <c r="E11" s="28">
        <f>E10+TIME(0,14,0)</f>
        <v>0.30555555555555547</v>
      </c>
      <c r="F11" s="29"/>
      <c r="G11" s="28">
        <f>G10+TIME(0,14,0)</f>
        <v>0.34027777777777779</v>
      </c>
      <c r="H11" s="28" t="s">
        <v>20</v>
      </c>
      <c r="I11" s="33"/>
      <c r="J11" s="28">
        <f>J10+TIME(0,14,0)</f>
        <v>0.50694444444444431</v>
      </c>
      <c r="K11" s="28">
        <f>K10+TIME(0,14,0)</f>
        <v>0.56597222222222221</v>
      </c>
      <c r="L11" s="29"/>
      <c r="M11" s="28">
        <f>M10+TIME(0,14,0)</f>
        <v>0.65347222222222212</v>
      </c>
      <c r="N11" s="33"/>
      <c r="O11" s="32"/>
      <c r="P11" s="28">
        <f>P10+TIME(0,14,0)</f>
        <v>0.80486111111111103</v>
      </c>
      <c r="Q11" s="31"/>
      <c r="R11" s="39">
        <f>R10+TIME(0,14,0)</f>
        <v>0.88333333333333319</v>
      </c>
    </row>
    <row r="12" spans="1:18" ht="18.75" x14ac:dyDescent="0.3">
      <c r="A12" s="12" t="s">
        <v>19</v>
      </c>
      <c r="B12" s="17"/>
      <c r="C12" s="22">
        <v>0.26597222222222222</v>
      </c>
      <c r="D12" s="35"/>
      <c r="E12" s="22">
        <v>0.31180555555555556</v>
      </c>
      <c r="F12" s="13"/>
      <c r="G12" s="22">
        <v>0.34652777777777777</v>
      </c>
      <c r="H12" s="22" t="s">
        <v>20</v>
      </c>
      <c r="I12" s="17"/>
      <c r="J12" s="22">
        <v>0.5131944444444444</v>
      </c>
      <c r="K12" s="22">
        <v>0.57222222222222219</v>
      </c>
      <c r="L12" s="13"/>
      <c r="M12" s="22">
        <v>0.66041666666666665</v>
      </c>
      <c r="N12" s="17"/>
      <c r="O12" s="18"/>
      <c r="P12" s="22">
        <v>0.81111111111111101</v>
      </c>
      <c r="Q12" s="23"/>
      <c r="R12" s="40">
        <v>0.89166666666666661</v>
      </c>
    </row>
    <row r="13" spans="1:18" ht="19.5" thickBot="1" x14ac:dyDescent="0.35">
      <c r="A13" s="21" t="s">
        <v>18</v>
      </c>
      <c r="B13" s="17"/>
      <c r="C13" s="22">
        <f>C12+TIME(0,9,0)</f>
        <v>0.2722222222222222</v>
      </c>
      <c r="D13" s="35"/>
      <c r="E13" s="22">
        <f>E12+TIME(0,9,0)</f>
        <v>0.31805555555555554</v>
      </c>
      <c r="F13" s="13"/>
      <c r="G13" s="22">
        <f>G12+TIME(0,9,0)</f>
        <v>0.35277777777777775</v>
      </c>
      <c r="H13" s="22" t="s">
        <v>20</v>
      </c>
      <c r="I13" s="23"/>
      <c r="J13" s="22">
        <f>J12+TIME(0,9,0)</f>
        <v>0.51944444444444438</v>
      </c>
      <c r="K13" s="22">
        <f>K12+TIME(0,9,0)</f>
        <v>0.57847222222222217</v>
      </c>
      <c r="L13" s="41"/>
      <c r="M13" s="22">
        <f>M12+TIME(0,9,0)</f>
        <v>0.66666666666666663</v>
      </c>
      <c r="N13" s="17"/>
      <c r="O13" s="18"/>
      <c r="P13" s="22">
        <f>P12+TIME(0,9,0)</f>
        <v>0.81736111111111098</v>
      </c>
      <c r="Q13" s="23"/>
      <c r="R13" s="40">
        <f>R12+TIME(0,9,0)</f>
        <v>0.89791666666666659</v>
      </c>
    </row>
    <row r="14" spans="1:18" ht="19.5" thickBot="1" x14ac:dyDescent="0.35">
      <c r="A14" s="25" t="s">
        <v>1</v>
      </c>
      <c r="B14" s="42">
        <v>0.24097222222222223</v>
      </c>
      <c r="C14" s="43">
        <f>C13+TIME(0,7,0)</f>
        <v>0.27708333333333329</v>
      </c>
      <c r="D14" s="44">
        <v>0.28819444444444448</v>
      </c>
      <c r="E14" s="43">
        <f>E13+TIME(0,7,0)</f>
        <v>0.32291666666666663</v>
      </c>
      <c r="F14" s="44">
        <v>0.33402777777777781</v>
      </c>
      <c r="G14" s="28">
        <v>0.35833333333333334</v>
      </c>
      <c r="H14" s="28">
        <v>0.40763888888888888</v>
      </c>
      <c r="I14" s="28">
        <v>0.43958333333333338</v>
      </c>
      <c r="J14" s="28">
        <f>J13+TIME(0,8,0)</f>
        <v>0.52499999999999991</v>
      </c>
      <c r="K14" s="28">
        <f>K13+TIME(0,7,0)</f>
        <v>0.58333333333333326</v>
      </c>
      <c r="L14" s="45" t="s">
        <v>25</v>
      </c>
      <c r="M14" s="28">
        <f>M13+TIME(0,7,0)</f>
        <v>0.67152777777777772</v>
      </c>
      <c r="N14" s="45" t="s">
        <v>36</v>
      </c>
      <c r="O14" s="45" t="s">
        <v>37</v>
      </c>
      <c r="P14" s="28">
        <f>P13+TIME(0,7,0)</f>
        <v>0.82222222222222208</v>
      </c>
      <c r="Q14" s="45" t="s">
        <v>41</v>
      </c>
      <c r="R14" s="39">
        <f>R13+TIME(0,7,0)</f>
        <v>0.90277777777777768</v>
      </c>
    </row>
    <row r="15" spans="1:18" ht="18.75" x14ac:dyDescent="0.3">
      <c r="A15" s="12" t="s">
        <v>16</v>
      </c>
      <c r="B15" s="22">
        <f>B14+TIME(0,7,0)</f>
        <v>0.24583333333333335</v>
      </c>
      <c r="C15" s="13" t="s">
        <v>20</v>
      </c>
      <c r="D15" s="22">
        <f>D14+TIME(0,7,0)</f>
        <v>0.29305555555555557</v>
      </c>
      <c r="E15" s="13" t="s">
        <v>20</v>
      </c>
      <c r="F15" s="22">
        <f>F14+TIME(0,7,0)</f>
        <v>0.33888888888888891</v>
      </c>
      <c r="G15" s="22">
        <f>G14+TIME(0,7,0)</f>
        <v>0.36319444444444443</v>
      </c>
      <c r="H15" s="13" t="s">
        <v>20</v>
      </c>
      <c r="I15" s="22">
        <f>I14+TIME(0,7,0)</f>
        <v>0.44444444444444448</v>
      </c>
      <c r="J15" s="13" t="s">
        <v>20</v>
      </c>
      <c r="K15" s="22">
        <f>K14+TIME(0,7,0)</f>
        <v>0.58819444444444435</v>
      </c>
      <c r="L15" s="22">
        <f>L14+TIME(0,7,0)</f>
        <v>0.62986111111111109</v>
      </c>
      <c r="M15" s="13" t="s">
        <v>20</v>
      </c>
      <c r="N15" s="22">
        <f>N14+TIME(0,7,0)</f>
        <v>0.73541666666666672</v>
      </c>
      <c r="O15" s="22">
        <f>O14+TIME(0,7,0)</f>
        <v>0.77569444444444446</v>
      </c>
      <c r="P15" s="13" t="s">
        <v>20</v>
      </c>
      <c r="Q15" s="46">
        <f>Q14+TIME(0,7,0)</f>
        <v>0.86249999999999993</v>
      </c>
      <c r="R15" s="40">
        <f>R14+TIME(0,7,0)</f>
        <v>0.90763888888888877</v>
      </c>
    </row>
    <row r="16" spans="1:18" ht="18.75" x14ac:dyDescent="0.3">
      <c r="A16" s="21" t="s">
        <v>14</v>
      </c>
      <c r="B16" s="22">
        <f>B15+TIME(0,5,0)</f>
        <v>0.24930555555555556</v>
      </c>
      <c r="C16" s="13" t="s">
        <v>20</v>
      </c>
      <c r="D16" s="22">
        <f>D15+TIME(0,5,0)</f>
        <v>0.29652777777777778</v>
      </c>
      <c r="E16" s="13" t="s">
        <v>20</v>
      </c>
      <c r="F16" s="22">
        <f>F15+TIME(0,5,0)</f>
        <v>0.34236111111111112</v>
      </c>
      <c r="G16" s="22">
        <f>G15+TIME(0,5,0)</f>
        <v>0.36666666666666664</v>
      </c>
      <c r="H16" s="13" t="s">
        <v>20</v>
      </c>
      <c r="I16" s="22">
        <f>I15+TIME(0,5,0)</f>
        <v>0.44791666666666669</v>
      </c>
      <c r="J16" s="13" t="s">
        <v>20</v>
      </c>
      <c r="K16" s="22">
        <f>K15+TIME(0,5,0)</f>
        <v>0.59166666666666656</v>
      </c>
      <c r="L16" s="22">
        <f>L15+TIME(0,5,0)</f>
        <v>0.6333333333333333</v>
      </c>
      <c r="M16" s="13" t="s">
        <v>20</v>
      </c>
      <c r="N16" s="22">
        <f>N15+TIME(0,5,0)</f>
        <v>0.73888888888888893</v>
      </c>
      <c r="O16" s="22">
        <f>O15+TIME(0,5,0)</f>
        <v>0.77916666666666667</v>
      </c>
      <c r="P16" s="13" t="s">
        <v>20</v>
      </c>
      <c r="Q16" s="22">
        <f>Q15+TIME(0,5,0)</f>
        <v>0.86597222222222214</v>
      </c>
      <c r="R16" s="40">
        <f>R15+TIME(0,5,0)</f>
        <v>0.91111111111111098</v>
      </c>
    </row>
    <row r="17" spans="1:18" ht="18.75" x14ac:dyDescent="0.3">
      <c r="A17" s="25" t="s">
        <v>13</v>
      </c>
      <c r="B17" s="42">
        <f>B16+TIME(0,6,0)</f>
        <v>0.25347222222222221</v>
      </c>
      <c r="C17" s="28">
        <f>C14+TIME(0,16,0)</f>
        <v>0.28819444444444442</v>
      </c>
      <c r="D17" s="28">
        <v>0.30069444444444443</v>
      </c>
      <c r="E17" s="28">
        <f>E14+TIME(0,16,0)</f>
        <v>0.33402777777777776</v>
      </c>
      <c r="F17" s="28">
        <v>0.34722222222222227</v>
      </c>
      <c r="G17" s="28">
        <v>0.37152777777777773</v>
      </c>
      <c r="H17" s="28">
        <f>H14+TIME(0,16,0)</f>
        <v>0.41875000000000001</v>
      </c>
      <c r="I17" s="28">
        <f>I16+TIME(0,6,0)</f>
        <v>0.45208333333333334</v>
      </c>
      <c r="J17" s="28">
        <f>J14+TIME(0,16,0)</f>
        <v>0.53611111111111098</v>
      </c>
      <c r="K17" s="28">
        <f>K16+TIME(0,6,0)</f>
        <v>0.59583333333333321</v>
      </c>
      <c r="L17" s="28">
        <v>0.63750000000000007</v>
      </c>
      <c r="M17" s="28">
        <f>M14+TIME(0,17,0)</f>
        <v>0.68333333333333324</v>
      </c>
      <c r="N17" s="28">
        <v>0.74375000000000002</v>
      </c>
      <c r="O17" s="28">
        <v>0.78472222222222221</v>
      </c>
      <c r="P17" s="28">
        <f>P14+TIME(0,16,0)</f>
        <v>0.83333333333333315</v>
      </c>
      <c r="Q17" s="28">
        <v>0.87013888888888891</v>
      </c>
      <c r="R17" s="39">
        <v>0.9159722222222223</v>
      </c>
    </row>
    <row r="18" spans="1:18" ht="18.75" x14ac:dyDescent="0.3">
      <c r="A18" s="12" t="s">
        <v>12</v>
      </c>
      <c r="B18" s="22">
        <f>B17+TIME(0,3,0)</f>
        <v>0.25555555555555554</v>
      </c>
      <c r="C18" s="15" t="s">
        <v>20</v>
      </c>
      <c r="D18" s="22">
        <f>D17+TIME(0,3,0)</f>
        <v>0.30277777777777776</v>
      </c>
      <c r="E18" s="15" t="s">
        <v>20</v>
      </c>
      <c r="F18" s="22">
        <f>F17+TIME(0,3,0)</f>
        <v>0.34930555555555559</v>
      </c>
      <c r="G18" s="22">
        <f>G17+TIME(0,3,0)</f>
        <v>0.37361111111111106</v>
      </c>
      <c r="H18" s="15" t="s">
        <v>20</v>
      </c>
      <c r="I18" s="22">
        <f>I17+TIME(0,3,0)</f>
        <v>0.45416666666666666</v>
      </c>
      <c r="J18" s="15" t="s">
        <v>20</v>
      </c>
      <c r="K18" s="22">
        <f>K17+TIME(0,3,0)</f>
        <v>0.59791666666666654</v>
      </c>
      <c r="L18" s="22">
        <f>L17+TIME(0,3,0)</f>
        <v>0.63958333333333339</v>
      </c>
      <c r="M18" s="15" t="s">
        <v>20</v>
      </c>
      <c r="N18" s="22">
        <f>N17+TIME(0,3,0)</f>
        <v>0.74583333333333335</v>
      </c>
      <c r="O18" s="22">
        <f>O17+TIME(0,3,0)</f>
        <v>0.78680555555555554</v>
      </c>
      <c r="P18" s="15" t="s">
        <v>20</v>
      </c>
      <c r="Q18" s="22">
        <f>Q17+TIME(0,3,0)</f>
        <v>0.87222222222222223</v>
      </c>
      <c r="R18" s="40">
        <f>R17+TIME(0,3,0)</f>
        <v>0.91805555555555562</v>
      </c>
    </row>
    <row r="19" spans="1:18" ht="18.75" x14ac:dyDescent="0.3">
      <c r="A19" s="21" t="s">
        <v>11</v>
      </c>
      <c r="B19" s="22">
        <f>B18+TIME(0,3,0)</f>
        <v>0.25763888888888886</v>
      </c>
      <c r="C19" s="15" t="s">
        <v>20</v>
      </c>
      <c r="D19" s="22">
        <f>D18+TIME(0,3,0)</f>
        <v>0.30486111111111108</v>
      </c>
      <c r="E19" s="15" t="s">
        <v>20</v>
      </c>
      <c r="F19" s="22">
        <f>F18+TIME(0,3,0)</f>
        <v>0.35138888888888892</v>
      </c>
      <c r="G19" s="22">
        <f>G18+TIME(0,3,0)</f>
        <v>0.37569444444444439</v>
      </c>
      <c r="H19" s="15" t="s">
        <v>20</v>
      </c>
      <c r="I19" s="22">
        <f>I18+TIME(0,3,0)</f>
        <v>0.45624999999999999</v>
      </c>
      <c r="J19" s="15" t="s">
        <v>20</v>
      </c>
      <c r="K19" s="22">
        <f>K18+TIME(0,3,0)</f>
        <v>0.59999999999999987</v>
      </c>
      <c r="L19" s="22">
        <f>L18+TIME(0,3,0)</f>
        <v>0.64166666666666672</v>
      </c>
      <c r="M19" s="15" t="s">
        <v>20</v>
      </c>
      <c r="N19" s="22">
        <f>N18+TIME(0,3,0)</f>
        <v>0.74791666666666667</v>
      </c>
      <c r="O19" s="22">
        <f>O18+TIME(0,3,0)</f>
        <v>0.78888888888888886</v>
      </c>
      <c r="P19" s="15" t="s">
        <v>20</v>
      </c>
      <c r="Q19" s="22">
        <f>Q18+TIME(0,3,0)</f>
        <v>0.87430555555555556</v>
      </c>
      <c r="R19" s="40">
        <f>R18+TIME(0,3,0)</f>
        <v>0.92013888888888895</v>
      </c>
    </row>
    <row r="20" spans="1:18" ht="18.75" x14ac:dyDescent="0.3">
      <c r="A20" s="25" t="s">
        <v>10</v>
      </c>
      <c r="B20" s="42">
        <f>B19+TIME(0,4,0)</f>
        <v>0.26041666666666663</v>
      </c>
      <c r="C20" s="28">
        <v>0.29375000000000001</v>
      </c>
      <c r="D20" s="28">
        <f>D19+TIME(0,4,0)</f>
        <v>0.30763888888888885</v>
      </c>
      <c r="E20" s="28">
        <v>0.33888888888888885</v>
      </c>
      <c r="F20" s="28">
        <f>F19+TIME(0,4,0)</f>
        <v>0.35416666666666669</v>
      </c>
      <c r="G20" s="28">
        <v>0.37986111111111115</v>
      </c>
      <c r="H20" s="28" t="s">
        <v>20</v>
      </c>
      <c r="I20" s="28">
        <f>I19+TIME(0,4,0)</f>
        <v>0.45902777777777776</v>
      </c>
      <c r="J20" s="28">
        <f>J17+TIME(0,7,0)</f>
        <v>0.54097222222222208</v>
      </c>
      <c r="K20" s="28">
        <f>K19+TIME(0,4,0)</f>
        <v>0.60277777777777763</v>
      </c>
      <c r="L20" s="28">
        <f>L19+TIME(0,4,0)</f>
        <v>0.64444444444444449</v>
      </c>
      <c r="M20" s="28">
        <f>M17+TIME(0,7,0)</f>
        <v>0.68819444444444433</v>
      </c>
      <c r="N20" s="28">
        <v>0.75069444444444444</v>
      </c>
      <c r="O20" s="28">
        <f>O19+TIME(0,4,0)</f>
        <v>0.79166666666666663</v>
      </c>
      <c r="P20" s="28">
        <f>P17+TIME(0,7,0)</f>
        <v>0.83819444444444424</v>
      </c>
      <c r="Q20" s="28">
        <v>0.87708333333333333</v>
      </c>
      <c r="R20" s="39">
        <f>R19+TIME(0,4,0)</f>
        <v>0.92291666666666672</v>
      </c>
    </row>
    <row r="21" spans="1:18" ht="18.75" x14ac:dyDescent="0.3">
      <c r="A21" s="12" t="s">
        <v>9</v>
      </c>
      <c r="B21" s="22">
        <v>0.26250000000000001</v>
      </c>
      <c r="C21" s="22" t="s">
        <v>20</v>
      </c>
      <c r="D21" s="22">
        <v>0.30972222222222223</v>
      </c>
      <c r="E21" s="22" t="s">
        <v>20</v>
      </c>
      <c r="F21" s="22">
        <v>0.35625000000000001</v>
      </c>
      <c r="G21" s="22">
        <v>0.38194444444444442</v>
      </c>
      <c r="H21" s="22" t="s">
        <v>20</v>
      </c>
      <c r="I21" s="22">
        <v>0.46111111111111108</v>
      </c>
      <c r="J21" s="22" t="s">
        <v>20</v>
      </c>
      <c r="K21" s="22">
        <v>0.60486111111111118</v>
      </c>
      <c r="L21" s="22">
        <v>0.64652777777777781</v>
      </c>
      <c r="M21" s="22" t="s">
        <v>20</v>
      </c>
      <c r="N21" s="22">
        <v>0.75277777777777777</v>
      </c>
      <c r="O21" s="22">
        <v>0.79375000000000007</v>
      </c>
      <c r="P21" s="22" t="s">
        <v>20</v>
      </c>
      <c r="Q21" s="22">
        <v>0.87916666666666676</v>
      </c>
      <c r="R21" s="40">
        <v>0.92499999999999993</v>
      </c>
    </row>
    <row r="22" spans="1:18" ht="18.75" x14ac:dyDescent="0.3">
      <c r="A22" s="21" t="s">
        <v>8</v>
      </c>
      <c r="B22" s="22">
        <v>0.26527777777777778</v>
      </c>
      <c r="C22" s="22">
        <f>C20+TIME(0,6,0)</f>
        <v>0.29791666666666666</v>
      </c>
      <c r="D22" s="22">
        <v>0.3125</v>
      </c>
      <c r="E22" s="22">
        <f>E20+TIME(0,6,0)</f>
        <v>0.3430555555555555</v>
      </c>
      <c r="F22" s="22">
        <v>0.35902777777777778</v>
      </c>
      <c r="G22" s="22">
        <v>0.38472222222222219</v>
      </c>
      <c r="H22" s="22">
        <v>0.42708333333333331</v>
      </c>
      <c r="I22" s="22">
        <v>0.46388888888888885</v>
      </c>
      <c r="J22" s="22">
        <f>J20+TIME(0,6,0)</f>
        <v>0.54513888888888873</v>
      </c>
      <c r="K22" s="22">
        <v>0.60763888888888895</v>
      </c>
      <c r="L22" s="22">
        <v>0.64930555555555558</v>
      </c>
      <c r="M22" s="22">
        <f>M20+TIME(0,6,0)</f>
        <v>0.69236111111111098</v>
      </c>
      <c r="N22" s="22">
        <v>0.75555555555555554</v>
      </c>
      <c r="O22" s="22">
        <v>0.79652777777777783</v>
      </c>
      <c r="P22" s="22">
        <f>P20+TIME(0,6,0)</f>
        <v>0.84236111111111089</v>
      </c>
      <c r="Q22" s="22">
        <v>0.88194444444444453</v>
      </c>
      <c r="R22" s="40">
        <v>0.9277777777777777</v>
      </c>
    </row>
    <row r="23" spans="1:18" ht="18.75" x14ac:dyDescent="0.3">
      <c r="A23" s="25" t="s">
        <v>7</v>
      </c>
      <c r="B23" s="42">
        <f>B22+TIME(0,4,0)</f>
        <v>0.26805555555555555</v>
      </c>
      <c r="C23" s="83" t="s">
        <v>20</v>
      </c>
      <c r="D23" s="28">
        <f>D22+TIME(0,4,0)</f>
        <v>0.31527777777777777</v>
      </c>
      <c r="E23" s="83" t="s">
        <v>20</v>
      </c>
      <c r="F23" s="28">
        <f>F22+TIME(0,4,0)</f>
        <v>0.36180555555555555</v>
      </c>
      <c r="G23" s="28">
        <f>G22+TIME(0,4,0)</f>
        <v>0.38749999999999996</v>
      </c>
      <c r="H23" s="83" t="s">
        <v>20</v>
      </c>
      <c r="I23" s="28">
        <f>I22+TIME(0,4,0)</f>
        <v>0.46666666666666662</v>
      </c>
      <c r="J23" s="83" t="s">
        <v>20</v>
      </c>
      <c r="K23" s="28">
        <f>K22+TIME(0,4,0)</f>
        <v>0.61041666666666672</v>
      </c>
      <c r="L23" s="28">
        <f>L22+TIME(0,4,0)</f>
        <v>0.65208333333333335</v>
      </c>
      <c r="M23" s="83" t="s">
        <v>20</v>
      </c>
      <c r="N23" s="28">
        <f>N22+TIME(0,4,0)</f>
        <v>0.7583333333333333</v>
      </c>
      <c r="O23" s="28">
        <f>O22+TIME(0,4,0)</f>
        <v>0.7993055555555556</v>
      </c>
      <c r="P23" s="83" t="s">
        <v>20</v>
      </c>
      <c r="Q23" s="28">
        <f>Q22+TIME(0,4,0)</f>
        <v>0.8847222222222223</v>
      </c>
      <c r="R23" s="39">
        <f>R22+TIME(0,4,0)</f>
        <v>0.93055555555555547</v>
      </c>
    </row>
    <row r="24" spans="1:18" ht="18.75" x14ac:dyDescent="0.3">
      <c r="A24" s="47" t="s">
        <v>21</v>
      </c>
      <c r="B24" s="22">
        <f>B23+TIME(0,4,0)</f>
        <v>0.27083333333333331</v>
      </c>
      <c r="C24" s="15" t="s">
        <v>20</v>
      </c>
      <c r="D24" s="22">
        <f>D23+TIME(0,4,0)</f>
        <v>0.31805555555555554</v>
      </c>
      <c r="E24" s="15" t="s">
        <v>20</v>
      </c>
      <c r="F24" s="22">
        <f>F23+TIME(0,4,0)</f>
        <v>0.36458333333333331</v>
      </c>
      <c r="G24" s="22">
        <f>G23+TIME(0,4,0)</f>
        <v>0.39027777777777772</v>
      </c>
      <c r="H24" s="15" t="s">
        <v>20</v>
      </c>
      <c r="I24" s="22">
        <f>I23+TIME(0,4,0)</f>
        <v>0.46944444444444439</v>
      </c>
      <c r="J24" s="15" t="s">
        <v>20</v>
      </c>
      <c r="K24" s="22">
        <f>K23+TIME(0,4,0)</f>
        <v>0.61319444444444449</v>
      </c>
      <c r="L24" s="22">
        <f>L23+TIME(0,4,0)</f>
        <v>0.65486111111111112</v>
      </c>
      <c r="M24" s="15" t="s">
        <v>20</v>
      </c>
      <c r="N24" s="22">
        <f>N23+TIME(0,4,0)</f>
        <v>0.76111111111111107</v>
      </c>
      <c r="O24" s="22">
        <f>O23+TIME(0,4,0)</f>
        <v>0.80208333333333337</v>
      </c>
      <c r="P24" s="15" t="s">
        <v>20</v>
      </c>
      <c r="Q24" s="22">
        <f>Q23+TIME(0,4,0)</f>
        <v>0.88750000000000007</v>
      </c>
      <c r="R24" s="40">
        <f>R23+TIME(0,4,0)</f>
        <v>0.93333333333333324</v>
      </c>
    </row>
    <row r="25" spans="1:18" ht="18.75" x14ac:dyDescent="0.3">
      <c r="A25" s="48" t="s">
        <v>6</v>
      </c>
      <c r="B25" s="22">
        <f>B24+TIME(0,3,0)</f>
        <v>0.27291666666666664</v>
      </c>
      <c r="C25" s="22">
        <v>0.3034722222222222</v>
      </c>
      <c r="D25" s="22">
        <f>D24+TIME(0,3,0)</f>
        <v>0.32013888888888886</v>
      </c>
      <c r="E25" s="22">
        <v>0.34861111111111115</v>
      </c>
      <c r="F25" s="22">
        <f>F24+TIME(0,5,0)</f>
        <v>0.36805555555555552</v>
      </c>
      <c r="G25" s="22">
        <f>G24+TIME(0,3,0)</f>
        <v>0.39236111111111105</v>
      </c>
      <c r="H25" s="22">
        <v>0.43263888888888885</v>
      </c>
      <c r="I25" s="22">
        <v>0.47152777777777777</v>
      </c>
      <c r="J25" s="22">
        <f>J22+TIME(0,9,0)</f>
        <v>0.55138888888888871</v>
      </c>
      <c r="K25" s="22">
        <f>K24+TIME(0,3,0)</f>
        <v>0.61527777777777781</v>
      </c>
      <c r="L25" s="22">
        <f>L24+TIME(0,3,0)</f>
        <v>0.65694444444444444</v>
      </c>
      <c r="M25" s="22">
        <f>M22+TIME(0,9,0)</f>
        <v>0.69861111111111096</v>
      </c>
      <c r="N25" s="22">
        <v>0.76388888888888884</v>
      </c>
      <c r="O25" s="22">
        <f>O24+TIME(0,3,0)</f>
        <v>0.8041666666666667</v>
      </c>
      <c r="P25" s="22">
        <v>0.84791666666666676</v>
      </c>
      <c r="Q25" s="22">
        <f>Q24+TIME(0,3,0)</f>
        <v>0.88958333333333339</v>
      </c>
      <c r="R25" s="40">
        <f>R24+TIME(0,3,0)</f>
        <v>0.93541666666666656</v>
      </c>
    </row>
    <row r="26" spans="1:18" ht="18.75" x14ac:dyDescent="0.3">
      <c r="A26" s="25" t="s">
        <v>5</v>
      </c>
      <c r="B26" s="28">
        <v>0.27638888888888885</v>
      </c>
      <c r="C26" s="28">
        <v>0.30763888888888891</v>
      </c>
      <c r="D26" s="28">
        <v>0.32361111111111113</v>
      </c>
      <c r="E26" s="28">
        <v>0.3527777777777778</v>
      </c>
      <c r="F26" s="28">
        <f t="shared" ref="F26:I26" si="0">F25+TIME(0,5,0)</f>
        <v>0.37152777777777773</v>
      </c>
      <c r="G26" s="28">
        <f t="shared" si="0"/>
        <v>0.39583333333333326</v>
      </c>
      <c r="H26" s="28">
        <f t="shared" si="0"/>
        <v>0.43611111111111106</v>
      </c>
      <c r="I26" s="28">
        <f t="shared" si="0"/>
        <v>0.47499999999999998</v>
      </c>
      <c r="J26" s="28">
        <f>J25+TIME(0,5,0)</f>
        <v>0.55486111111111092</v>
      </c>
      <c r="K26" s="28">
        <f>K25+TIME(0,6,0)</f>
        <v>0.61944444444444446</v>
      </c>
      <c r="L26" s="28">
        <v>0.66111111111111109</v>
      </c>
      <c r="M26" s="28">
        <f>M25+TIME(0,5,0)</f>
        <v>0.70208333333333317</v>
      </c>
      <c r="N26" s="28">
        <f>N25+TIME(0,5,0)</f>
        <v>0.76736111111111105</v>
      </c>
      <c r="O26" s="28">
        <f>O25+TIME(0,6,0)</f>
        <v>0.80833333333333335</v>
      </c>
      <c r="P26" s="28">
        <v>0.8520833333333333</v>
      </c>
      <c r="Q26" s="28">
        <f>Q25+TIME(0,5,0)</f>
        <v>0.8930555555555556</v>
      </c>
      <c r="R26" s="39">
        <v>0.93958333333333333</v>
      </c>
    </row>
    <row r="27" spans="1:18" ht="19.5" thickBot="1" x14ac:dyDescent="0.35">
      <c r="A27" s="84" t="s">
        <v>0</v>
      </c>
      <c r="B27" s="49">
        <f t="shared" ref="B27:I27" si="1">B26+TIME(0,7,0)</f>
        <v>0.28124999999999994</v>
      </c>
      <c r="C27" s="50">
        <f t="shared" si="1"/>
        <v>0.3125</v>
      </c>
      <c r="D27" s="50">
        <f t="shared" si="1"/>
        <v>0.32847222222222222</v>
      </c>
      <c r="E27" s="50">
        <f t="shared" si="1"/>
        <v>0.3576388888888889</v>
      </c>
      <c r="F27" s="50">
        <f t="shared" si="1"/>
        <v>0.37638888888888883</v>
      </c>
      <c r="G27" s="50">
        <f t="shared" si="1"/>
        <v>0.40069444444444435</v>
      </c>
      <c r="H27" s="50">
        <f t="shared" si="1"/>
        <v>0.44097222222222215</v>
      </c>
      <c r="I27" s="50">
        <f t="shared" si="1"/>
        <v>0.47986111111111107</v>
      </c>
      <c r="J27" s="50">
        <f>J26+TIME(0,7,0)</f>
        <v>0.55972222222222201</v>
      </c>
      <c r="K27" s="50">
        <f>K26+TIME(0,7,0)</f>
        <v>0.62430555555555556</v>
      </c>
      <c r="L27" s="50">
        <f t="shared" ref="L27" si="2">L26+TIME(0,7,0)</f>
        <v>0.66597222222222219</v>
      </c>
      <c r="M27" s="50">
        <f>M26+TIME(0,7,0)</f>
        <v>0.70694444444444426</v>
      </c>
      <c r="N27" s="50">
        <f t="shared" ref="N27" si="3">N26+TIME(0,7,0)</f>
        <v>0.77222222222222214</v>
      </c>
      <c r="O27" s="50">
        <f>O26+TIME(0,7,0)</f>
        <v>0.81319444444444444</v>
      </c>
      <c r="P27" s="50">
        <f>P26+TIME(0,7,0)</f>
        <v>0.8569444444444444</v>
      </c>
      <c r="Q27" s="50">
        <f>Q26+TIME(0,7,0)</f>
        <v>0.8979166666666667</v>
      </c>
      <c r="R27" s="51">
        <f>R26+TIME(0,7,0)</f>
        <v>0.94444444444444442</v>
      </c>
    </row>
    <row r="28" spans="1:18" ht="18.75" x14ac:dyDescent="0.3">
      <c r="A28" s="5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9.5" thickBot="1" x14ac:dyDescent="0.3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18" ht="19.5" thickBot="1" x14ac:dyDescent="0.3">
      <c r="A30" s="55" t="s">
        <v>4</v>
      </c>
      <c r="B30" s="56">
        <v>261</v>
      </c>
      <c r="C30" s="57">
        <v>241</v>
      </c>
      <c r="D30" s="57">
        <v>263</v>
      </c>
      <c r="E30" s="58">
        <v>371</v>
      </c>
      <c r="F30" s="58">
        <v>243</v>
      </c>
      <c r="G30" s="59">
        <v>265</v>
      </c>
      <c r="H30" s="59">
        <v>267</v>
      </c>
      <c r="I30" s="59">
        <v>245</v>
      </c>
      <c r="J30" s="59">
        <v>269</v>
      </c>
      <c r="K30" s="59">
        <v>373</v>
      </c>
      <c r="L30" s="59">
        <v>271</v>
      </c>
      <c r="M30" s="59">
        <v>247</v>
      </c>
      <c r="N30" s="59">
        <v>273</v>
      </c>
      <c r="O30" s="59">
        <v>375</v>
      </c>
      <c r="P30" s="59" t="s">
        <v>45</v>
      </c>
      <c r="Q30" s="59">
        <v>275</v>
      </c>
      <c r="R30" s="60">
        <v>377</v>
      </c>
    </row>
    <row r="31" spans="1:18" ht="18.75" x14ac:dyDescent="0.3">
      <c r="A31" s="86" t="s">
        <v>0</v>
      </c>
      <c r="B31" s="87" t="s">
        <v>30</v>
      </c>
      <c r="C31" s="88">
        <v>0.31805555555555554</v>
      </c>
      <c r="D31" s="88">
        <v>0.35833333333333334</v>
      </c>
      <c r="E31" s="87" t="s">
        <v>23</v>
      </c>
      <c r="F31" s="88">
        <v>0.48958333333333331</v>
      </c>
      <c r="G31" s="87" t="s">
        <v>32</v>
      </c>
      <c r="H31" s="87" t="s">
        <v>33</v>
      </c>
      <c r="I31" s="87" t="s">
        <v>34</v>
      </c>
      <c r="J31" s="88">
        <v>0.65486111111111112</v>
      </c>
      <c r="K31" s="87" t="s">
        <v>31</v>
      </c>
      <c r="L31" s="87" t="s">
        <v>27</v>
      </c>
      <c r="M31" s="87" t="s">
        <v>26</v>
      </c>
      <c r="N31" s="88">
        <v>0.75347222222222221</v>
      </c>
      <c r="O31" s="87" t="s">
        <v>28</v>
      </c>
      <c r="P31" s="87" t="s">
        <v>35</v>
      </c>
      <c r="Q31" s="87" t="s">
        <v>29</v>
      </c>
      <c r="R31" s="89" t="s">
        <v>42</v>
      </c>
    </row>
    <row r="32" spans="1:18" ht="18.75" x14ac:dyDescent="0.3">
      <c r="A32" s="85" t="s">
        <v>5</v>
      </c>
      <c r="B32" s="13">
        <v>0.27708333333333335</v>
      </c>
      <c r="C32" s="13">
        <f>C31+TIME(0,9,0)</f>
        <v>0.32430555555555551</v>
      </c>
      <c r="D32" s="13">
        <f t="shared" ref="D32:I32" si="4">D31+TIME(0,8,0)</f>
        <v>0.36388888888888887</v>
      </c>
      <c r="E32" s="13">
        <f t="shared" si="4"/>
        <v>0.4284722222222222</v>
      </c>
      <c r="F32" s="13">
        <f t="shared" si="4"/>
        <v>0.49513888888888885</v>
      </c>
      <c r="G32" s="13">
        <f t="shared" si="4"/>
        <v>0.54722222222222217</v>
      </c>
      <c r="H32" s="13">
        <f t="shared" si="4"/>
        <v>0.58680555555555547</v>
      </c>
      <c r="I32" s="13">
        <f t="shared" si="4"/>
        <v>0.61875000000000002</v>
      </c>
      <c r="J32" s="13">
        <v>0.66041666666666665</v>
      </c>
      <c r="K32" s="13">
        <f t="shared" ref="K32:L32" si="5">K31+TIME(0,8,0)</f>
        <v>0.69444444444444453</v>
      </c>
      <c r="L32" s="13">
        <f t="shared" si="5"/>
        <v>0.72083333333333333</v>
      </c>
      <c r="M32" s="13">
        <f>M31+TIME(0,8,0)</f>
        <v>0.73749999999999993</v>
      </c>
      <c r="N32" s="13">
        <f>N31+TIME(0,8,0)</f>
        <v>0.75902777777777775</v>
      </c>
      <c r="O32" s="13">
        <v>0.80902777777777779</v>
      </c>
      <c r="P32" s="13">
        <v>0.85277777777777775</v>
      </c>
      <c r="Q32" s="13">
        <v>0.8930555555555556</v>
      </c>
      <c r="R32" s="62">
        <v>0.93888888888888899</v>
      </c>
    </row>
    <row r="33" spans="1:18" ht="18.75" x14ac:dyDescent="0.3">
      <c r="A33" s="63" t="s">
        <v>6</v>
      </c>
      <c r="B33" s="13">
        <f>B32+TIME(0,5,0)</f>
        <v>0.28055555555555556</v>
      </c>
      <c r="C33" s="13">
        <f>C32+TIME(0,5,0)</f>
        <v>0.32777777777777772</v>
      </c>
      <c r="D33" s="13">
        <f>D32+TIME(0,5,0)</f>
        <v>0.36736111111111108</v>
      </c>
      <c r="E33" s="13">
        <f>E32+TIME(0,6,0)</f>
        <v>0.43263888888888885</v>
      </c>
      <c r="F33" s="13">
        <f>F32+TIME(0,5,0)</f>
        <v>0.49861111111111106</v>
      </c>
      <c r="G33" s="13">
        <v>0.55069444444444449</v>
      </c>
      <c r="H33" s="13">
        <f t="shared" ref="H33:J33" si="6">H32+TIME(0,5,0)</f>
        <v>0.59027777777777768</v>
      </c>
      <c r="I33" s="13">
        <f t="shared" si="6"/>
        <v>0.62222222222222223</v>
      </c>
      <c r="J33" s="13">
        <f t="shared" si="6"/>
        <v>0.66388888888888886</v>
      </c>
      <c r="K33" s="13">
        <v>0.69791666666666663</v>
      </c>
      <c r="L33" s="13">
        <f>L32+TIME(0,5,0)</f>
        <v>0.72430555555555554</v>
      </c>
      <c r="M33" s="13">
        <f t="shared" ref="M33" si="7">M32+TIME(0,5,0)</f>
        <v>0.74097222222222214</v>
      </c>
      <c r="N33" s="13">
        <v>0.76388888888888884</v>
      </c>
      <c r="O33" s="13">
        <f>O32+TIME(0,5,0)</f>
        <v>0.8125</v>
      </c>
      <c r="P33" s="13">
        <f t="shared" ref="P33" si="8">P32+TIME(0,5,0)</f>
        <v>0.85624999999999996</v>
      </c>
      <c r="Q33" s="13">
        <f>Q32+TIME(0,5,0)</f>
        <v>0.89652777777777781</v>
      </c>
      <c r="R33" s="62">
        <v>0.94236111111111109</v>
      </c>
    </row>
    <row r="34" spans="1:18" ht="18.75" x14ac:dyDescent="0.3">
      <c r="A34" s="64" t="s">
        <v>21</v>
      </c>
      <c r="B34" s="26">
        <f>B33+TIME(0,2,0)</f>
        <v>0.28194444444444444</v>
      </c>
      <c r="C34" s="29" t="s">
        <v>20</v>
      </c>
      <c r="D34" s="29">
        <f>D33+TIME(0,2,0)</f>
        <v>0.36874999999999997</v>
      </c>
      <c r="E34" s="29">
        <f>E33+TIME(0,2,0)</f>
        <v>0.43402777777777773</v>
      </c>
      <c r="F34" s="29" t="s">
        <v>20</v>
      </c>
      <c r="G34" s="29">
        <f>G33+TIME(0,2,0)</f>
        <v>0.55208333333333337</v>
      </c>
      <c r="H34" s="29">
        <f>H33+TIME(0,2,0)</f>
        <v>0.59166666666666656</v>
      </c>
      <c r="I34" s="29" t="s">
        <v>20</v>
      </c>
      <c r="J34" s="29">
        <f>J33+TIME(0,2,0)</f>
        <v>0.66527777777777775</v>
      </c>
      <c r="K34" s="29">
        <f>K33+TIME(0,2,0)</f>
        <v>0.69930555555555551</v>
      </c>
      <c r="L34" s="29">
        <f>L33+TIME(0,2,0)</f>
        <v>0.72569444444444442</v>
      </c>
      <c r="M34" s="29" t="s">
        <v>20</v>
      </c>
      <c r="N34" s="29">
        <f>N33+TIME(0,2,0)</f>
        <v>0.76527777777777772</v>
      </c>
      <c r="O34" s="29">
        <f>O33+TIME(0,2,0)</f>
        <v>0.81388888888888888</v>
      </c>
      <c r="P34" s="29" t="s">
        <v>20</v>
      </c>
      <c r="Q34" s="29">
        <f>Q33+TIME(0,2,0)</f>
        <v>0.8979166666666667</v>
      </c>
      <c r="R34" s="65">
        <f>R33+TIME(0,2,0)</f>
        <v>0.94374999999999998</v>
      </c>
    </row>
    <row r="35" spans="1:18" ht="18.75" x14ac:dyDescent="0.3">
      <c r="A35" s="66" t="s">
        <v>7</v>
      </c>
      <c r="B35" s="13">
        <f>B34+TIME(0,4,0)</f>
        <v>0.28472222222222221</v>
      </c>
      <c r="C35" s="13" t="s">
        <v>20</v>
      </c>
      <c r="D35" s="13">
        <f>D34+TIME(0,4,0)</f>
        <v>0.37152777777777773</v>
      </c>
      <c r="E35" s="13">
        <f>E34+TIME(0,4,0)</f>
        <v>0.4368055555555555</v>
      </c>
      <c r="F35" s="13" t="s">
        <v>20</v>
      </c>
      <c r="G35" s="13">
        <f>G34+TIME(0,4,0)</f>
        <v>0.55486111111111114</v>
      </c>
      <c r="H35" s="13">
        <f>H34+TIME(0,4,0)</f>
        <v>0.59444444444444433</v>
      </c>
      <c r="I35" s="13" t="s">
        <v>20</v>
      </c>
      <c r="J35" s="13">
        <f t="shared" ref="J35:J36" si="9">J34+TIME(0,4,0)</f>
        <v>0.66805555555555551</v>
      </c>
      <c r="K35" s="13">
        <f>K34+TIME(0,4,0)</f>
        <v>0.70208333333333328</v>
      </c>
      <c r="L35" s="13">
        <f>L34+TIME(0,4,0)</f>
        <v>0.72847222222222219</v>
      </c>
      <c r="M35" s="13" t="s">
        <v>20</v>
      </c>
      <c r="N35" s="13">
        <f>N34+TIME(0,4,0)</f>
        <v>0.76805555555555549</v>
      </c>
      <c r="O35" s="13">
        <f>O34+TIME(0,4,0)</f>
        <v>0.81666666666666665</v>
      </c>
      <c r="P35" s="13" t="s">
        <v>20</v>
      </c>
      <c r="Q35" s="13">
        <f t="shared" ref="Q35:R36" si="10">Q34+TIME(0,4,0)</f>
        <v>0.90069444444444446</v>
      </c>
      <c r="R35" s="62">
        <f t="shared" si="10"/>
        <v>0.94652777777777775</v>
      </c>
    </row>
    <row r="36" spans="1:18" ht="18.75" x14ac:dyDescent="0.3">
      <c r="A36" s="61" t="s">
        <v>8</v>
      </c>
      <c r="B36" s="13">
        <f>B35+TIME(0,4,0)</f>
        <v>0.28749999999999998</v>
      </c>
      <c r="C36" s="13">
        <v>0.33263888888888887</v>
      </c>
      <c r="D36" s="13">
        <f>D35+TIME(0,4,0)</f>
        <v>0.3743055555555555</v>
      </c>
      <c r="E36" s="13">
        <f>E35+TIME(0,4,0)</f>
        <v>0.43958333333333327</v>
      </c>
      <c r="F36" s="13">
        <v>0.50347222222222221</v>
      </c>
      <c r="G36" s="13">
        <f>G35+TIME(0,4,0)</f>
        <v>0.55763888888888891</v>
      </c>
      <c r="H36" s="13">
        <f>H35+TIME(0,4,0)</f>
        <v>0.5972222222222221</v>
      </c>
      <c r="I36" s="13">
        <v>0.62708333333333333</v>
      </c>
      <c r="J36" s="13">
        <f t="shared" si="9"/>
        <v>0.67083333333333328</v>
      </c>
      <c r="K36" s="13">
        <f>K35+TIME(0,4,0)</f>
        <v>0.70486111111111105</v>
      </c>
      <c r="L36" s="13">
        <f>L35+TIME(0,4,0)</f>
        <v>0.73124999999999996</v>
      </c>
      <c r="M36" s="13">
        <v>0.74583333333333324</v>
      </c>
      <c r="N36" s="13">
        <f>N35+TIME(0,4,0)</f>
        <v>0.77083333333333326</v>
      </c>
      <c r="O36" s="13">
        <f>O35+TIME(0,4,0)</f>
        <v>0.81944444444444442</v>
      </c>
      <c r="P36" s="13">
        <v>0.86111111111111116</v>
      </c>
      <c r="Q36" s="13">
        <f t="shared" si="10"/>
        <v>0.90347222222222223</v>
      </c>
      <c r="R36" s="62">
        <f t="shared" si="10"/>
        <v>0.94930555555555551</v>
      </c>
    </row>
    <row r="37" spans="1:18" ht="18.75" x14ac:dyDescent="0.3">
      <c r="A37" s="67" t="s">
        <v>9</v>
      </c>
      <c r="B37" s="26">
        <v>0.2902777777777778</v>
      </c>
      <c r="C37" s="29" t="s">
        <v>20</v>
      </c>
      <c r="D37" s="29">
        <v>0.37708333333333338</v>
      </c>
      <c r="E37" s="29">
        <v>0.44236111111111115</v>
      </c>
      <c r="F37" s="29" t="s">
        <v>20</v>
      </c>
      <c r="G37" s="29">
        <v>0.56041666666666667</v>
      </c>
      <c r="H37" s="29">
        <v>0.6</v>
      </c>
      <c r="I37" s="29" t="s">
        <v>20</v>
      </c>
      <c r="J37" s="29">
        <v>0.67361111111111116</v>
      </c>
      <c r="K37" s="29">
        <v>0.70763888888888893</v>
      </c>
      <c r="L37" s="29">
        <v>0.73402777777777783</v>
      </c>
      <c r="M37" s="29" t="s">
        <v>20</v>
      </c>
      <c r="N37" s="29">
        <v>0.77361111111111114</v>
      </c>
      <c r="O37" s="29">
        <v>0.8222222222222223</v>
      </c>
      <c r="P37" s="29" t="s">
        <v>20</v>
      </c>
      <c r="Q37" s="29">
        <v>0.90625</v>
      </c>
      <c r="R37" s="65">
        <v>0.95208333333333339</v>
      </c>
    </row>
    <row r="38" spans="1:18" ht="18.75" x14ac:dyDescent="0.3">
      <c r="A38" s="66" t="s">
        <v>10</v>
      </c>
      <c r="B38" s="13">
        <v>0.29375000000000001</v>
      </c>
      <c r="C38" s="13">
        <v>0.34027777777777773</v>
      </c>
      <c r="D38" s="13">
        <v>0.37986111111111115</v>
      </c>
      <c r="E38" s="13">
        <v>0.44513888888888892</v>
      </c>
      <c r="F38" s="13">
        <v>0.5083333333333333</v>
      </c>
      <c r="G38" s="13">
        <v>0.56319444444444444</v>
      </c>
      <c r="H38" s="13">
        <v>0.60347222222222219</v>
      </c>
      <c r="I38" s="13">
        <v>0.63194444444444442</v>
      </c>
      <c r="J38" s="13">
        <v>0.67638888888888893</v>
      </c>
      <c r="K38" s="13">
        <v>0.7104166666666667</v>
      </c>
      <c r="L38" s="13">
        <v>0.7368055555555556</v>
      </c>
      <c r="M38" s="13">
        <v>0.75138888888888899</v>
      </c>
      <c r="N38" s="13">
        <v>0.77638888888888891</v>
      </c>
      <c r="O38" s="13">
        <v>0.82500000000000007</v>
      </c>
      <c r="P38" s="68" t="s">
        <v>20</v>
      </c>
      <c r="Q38" s="13">
        <v>0.90902777777777777</v>
      </c>
      <c r="R38" s="62">
        <v>0.95486111111111116</v>
      </c>
    </row>
    <row r="39" spans="1:18" ht="18.75" x14ac:dyDescent="0.3">
      <c r="A39" s="61" t="s">
        <v>11</v>
      </c>
      <c r="B39" s="13">
        <f>B38+TIME(0,2,0)</f>
        <v>0.2951388888888889</v>
      </c>
      <c r="C39" s="13" t="s">
        <v>20</v>
      </c>
      <c r="D39" s="13">
        <f>D38+TIME(0,2,0)</f>
        <v>0.38125000000000003</v>
      </c>
      <c r="E39" s="13">
        <f>E38+TIME(0,2,0)</f>
        <v>0.4465277777777778</v>
      </c>
      <c r="F39" s="13" t="s">
        <v>20</v>
      </c>
      <c r="G39" s="13">
        <f>G38+TIME(0,2,0)</f>
        <v>0.56458333333333333</v>
      </c>
      <c r="H39" s="13">
        <f>H38+TIME(0,2,0)</f>
        <v>0.60486111111111107</v>
      </c>
      <c r="I39" s="13" t="s">
        <v>20</v>
      </c>
      <c r="J39" s="13">
        <f>J38+TIME(0,2,0)</f>
        <v>0.67777777777777781</v>
      </c>
      <c r="K39" s="13">
        <f>K38+TIME(0,2,0)</f>
        <v>0.71180555555555558</v>
      </c>
      <c r="L39" s="13">
        <f>L38+TIME(0,2,0)</f>
        <v>0.73819444444444449</v>
      </c>
      <c r="M39" s="13" t="s">
        <v>20</v>
      </c>
      <c r="N39" s="13">
        <f>N38+TIME(0,2,0)</f>
        <v>0.77777777777777779</v>
      </c>
      <c r="O39" s="13">
        <f>O38+TIME(0,2,0)</f>
        <v>0.82638888888888895</v>
      </c>
      <c r="P39" s="13" t="s">
        <v>20</v>
      </c>
      <c r="Q39" s="13">
        <f>Q38+TIME(0,2,0)</f>
        <v>0.91041666666666665</v>
      </c>
      <c r="R39" s="62">
        <f>R38+TIME(0,2,0)</f>
        <v>0.95625000000000004</v>
      </c>
    </row>
    <row r="40" spans="1:18" ht="18.75" x14ac:dyDescent="0.3">
      <c r="A40" s="67" t="s">
        <v>12</v>
      </c>
      <c r="B40" s="26">
        <f>B39+TIME(0,3,0)</f>
        <v>0.29722222222222222</v>
      </c>
      <c r="C40" s="29" t="s">
        <v>20</v>
      </c>
      <c r="D40" s="29">
        <f>D39+TIME(0,3,0)</f>
        <v>0.38333333333333336</v>
      </c>
      <c r="E40" s="29">
        <f>E39+TIME(0,3,0)</f>
        <v>0.44861111111111113</v>
      </c>
      <c r="F40" s="29" t="s">
        <v>20</v>
      </c>
      <c r="G40" s="29">
        <f>G39+TIME(0,3,0)</f>
        <v>0.56666666666666665</v>
      </c>
      <c r="H40" s="29">
        <f>H39+TIME(0,3,0)</f>
        <v>0.6069444444444444</v>
      </c>
      <c r="I40" s="29" t="s">
        <v>20</v>
      </c>
      <c r="J40" s="29">
        <f>J39+TIME(0,3,0)</f>
        <v>0.67986111111111114</v>
      </c>
      <c r="K40" s="29">
        <f>K39+TIME(0,3,0)</f>
        <v>0.71388888888888891</v>
      </c>
      <c r="L40" s="29">
        <f>L39+TIME(0,3,0)</f>
        <v>0.74027777777777781</v>
      </c>
      <c r="M40" s="29" t="s">
        <v>20</v>
      </c>
      <c r="N40" s="29">
        <f>N39+TIME(0,3,0)</f>
        <v>0.77986111111111112</v>
      </c>
      <c r="O40" s="29">
        <f>O39+TIME(0,3,0)</f>
        <v>0.82847222222222228</v>
      </c>
      <c r="P40" s="29" t="s">
        <v>20</v>
      </c>
      <c r="Q40" s="29">
        <f>Q39+TIME(0,3,0)</f>
        <v>0.91249999999999998</v>
      </c>
      <c r="R40" s="65">
        <f>R39+TIME(0,3,0)</f>
        <v>0.95833333333333337</v>
      </c>
    </row>
    <row r="41" spans="1:18" ht="18.75" x14ac:dyDescent="0.3">
      <c r="A41" s="66" t="s">
        <v>13</v>
      </c>
      <c r="B41" s="13">
        <v>0.30138888888888887</v>
      </c>
      <c r="C41" s="13">
        <f>C38+TIME(0,10,0)</f>
        <v>0.34722222222222215</v>
      </c>
      <c r="D41" s="13">
        <f t="shared" ref="D41:E43" si="11">D40+TIME(0,5,0)</f>
        <v>0.38680555555555557</v>
      </c>
      <c r="E41" s="13">
        <f>E40+TIME(0,6,0)</f>
        <v>0.45277777777777778</v>
      </c>
      <c r="F41" s="13">
        <f>F38+TIME(0,7,0)</f>
        <v>0.5131944444444444</v>
      </c>
      <c r="G41" s="13">
        <f t="shared" ref="G41:H43" si="12">G40+TIME(0,5,0)</f>
        <v>0.57013888888888886</v>
      </c>
      <c r="H41" s="13">
        <f>H40+TIME(0,5,0)</f>
        <v>0.61041666666666661</v>
      </c>
      <c r="I41" s="13">
        <v>0.6381944444444444</v>
      </c>
      <c r="J41" s="13">
        <f t="shared" ref="J41:K43" si="13">J40+TIME(0,5,0)</f>
        <v>0.68333333333333335</v>
      </c>
      <c r="K41" s="13">
        <f>K40+TIME(0,5,0)</f>
        <v>0.71736111111111112</v>
      </c>
      <c r="L41" s="13">
        <v>0.74375000000000002</v>
      </c>
      <c r="M41" s="13">
        <v>0.75694444444444453</v>
      </c>
      <c r="N41" s="13">
        <f>N40+TIME(0,6,0)</f>
        <v>0.78402777777777777</v>
      </c>
      <c r="O41" s="13">
        <v>0.8340277777777777</v>
      </c>
      <c r="P41" s="13">
        <v>0.87083333333333324</v>
      </c>
      <c r="Q41" s="13">
        <f t="shared" ref="Q41:R43" si="14">Q40+TIME(0,5,0)</f>
        <v>0.91597222222222219</v>
      </c>
      <c r="R41" s="62">
        <f>R40+TIME(0,5,0)</f>
        <v>0.96180555555555558</v>
      </c>
    </row>
    <row r="42" spans="1:18" ht="18.75" x14ac:dyDescent="0.3">
      <c r="A42" s="61" t="s">
        <v>14</v>
      </c>
      <c r="B42" s="13">
        <f>B41+TIME(0,5,0)</f>
        <v>0.30486111111111108</v>
      </c>
      <c r="C42" s="13" t="s">
        <v>20</v>
      </c>
      <c r="D42" s="13">
        <f t="shared" si="11"/>
        <v>0.39027777777777778</v>
      </c>
      <c r="E42" s="13">
        <f t="shared" si="11"/>
        <v>0.45624999999999999</v>
      </c>
      <c r="F42" s="13" t="s">
        <v>20</v>
      </c>
      <c r="G42" s="13">
        <f t="shared" si="12"/>
        <v>0.57361111111111107</v>
      </c>
      <c r="H42" s="13">
        <f t="shared" si="12"/>
        <v>0.61388888888888882</v>
      </c>
      <c r="I42" s="13" t="s">
        <v>20</v>
      </c>
      <c r="J42" s="13">
        <f t="shared" si="13"/>
        <v>0.68680555555555556</v>
      </c>
      <c r="K42" s="13">
        <f t="shared" si="13"/>
        <v>0.72083333333333333</v>
      </c>
      <c r="L42" s="13">
        <f>L41+TIME(0,5,0)</f>
        <v>0.74722222222222223</v>
      </c>
      <c r="M42" s="13" t="s">
        <v>20</v>
      </c>
      <c r="N42" s="13">
        <f>N41+TIME(0,5,0)</f>
        <v>0.78749999999999998</v>
      </c>
      <c r="O42" s="13">
        <f>O41+TIME(0,5,0)</f>
        <v>0.83749999999999991</v>
      </c>
      <c r="P42" s="13" t="s">
        <v>20</v>
      </c>
      <c r="Q42" s="13">
        <f t="shared" si="14"/>
        <v>0.9194444444444444</v>
      </c>
      <c r="R42" s="62">
        <f t="shared" si="14"/>
        <v>0.96527777777777779</v>
      </c>
    </row>
    <row r="43" spans="1:18" ht="19.5" thickBot="1" x14ac:dyDescent="0.35">
      <c r="A43" s="67" t="s">
        <v>16</v>
      </c>
      <c r="B43" s="26">
        <f>B42+TIME(0,5,0)</f>
        <v>0.30833333333333329</v>
      </c>
      <c r="C43" s="29" t="s">
        <v>20</v>
      </c>
      <c r="D43" s="29">
        <f t="shared" si="11"/>
        <v>0.39374999999999999</v>
      </c>
      <c r="E43" s="29">
        <f t="shared" si="11"/>
        <v>0.4597222222222222</v>
      </c>
      <c r="F43" s="29" t="s">
        <v>20</v>
      </c>
      <c r="G43" s="29">
        <f t="shared" si="12"/>
        <v>0.57708333333333328</v>
      </c>
      <c r="H43" s="29">
        <f t="shared" si="12"/>
        <v>0.61736111111111103</v>
      </c>
      <c r="I43" s="29" t="s">
        <v>20</v>
      </c>
      <c r="J43" s="29">
        <f t="shared" si="13"/>
        <v>0.69027777777777777</v>
      </c>
      <c r="K43" s="29">
        <f t="shared" si="13"/>
        <v>0.72430555555555554</v>
      </c>
      <c r="L43" s="13">
        <f>L42+TIME(0,5,0)</f>
        <v>0.75069444444444444</v>
      </c>
      <c r="M43" s="13" t="s">
        <v>20</v>
      </c>
      <c r="N43" s="29">
        <f>N42+TIME(0,5,0)</f>
        <v>0.79097222222222219</v>
      </c>
      <c r="O43" s="29">
        <f>O42+TIME(0,5,0)</f>
        <v>0.84097222222222212</v>
      </c>
      <c r="P43" s="29" t="s">
        <v>20</v>
      </c>
      <c r="Q43" s="29">
        <f t="shared" si="14"/>
        <v>0.92291666666666661</v>
      </c>
      <c r="R43" s="65">
        <f t="shared" si="14"/>
        <v>0.96875</v>
      </c>
    </row>
    <row r="44" spans="1:18" ht="19.5" thickBot="1" x14ac:dyDescent="0.35">
      <c r="A44" s="66" t="s">
        <v>1</v>
      </c>
      <c r="B44" s="13">
        <f>B43+TIME(0,7,0)</f>
        <v>0.31319444444444439</v>
      </c>
      <c r="C44" s="13">
        <v>0.35833333333333334</v>
      </c>
      <c r="D44" s="13">
        <f>D43+TIME(0,7,0)</f>
        <v>0.39861111111111108</v>
      </c>
      <c r="E44" s="13">
        <f>E43+TIME(0,8,0)</f>
        <v>0.46527777777777773</v>
      </c>
      <c r="F44" s="13">
        <v>0.52500000000000002</v>
      </c>
      <c r="G44" s="13">
        <f>G43+TIME(0,7,0)</f>
        <v>0.58194444444444438</v>
      </c>
      <c r="H44" s="13">
        <f>H43+TIME(0,7,0)</f>
        <v>0.62222222222222212</v>
      </c>
      <c r="I44" s="13">
        <f>I41+TIME(0,16,0)</f>
        <v>0.64930555555555547</v>
      </c>
      <c r="J44" s="13">
        <f>J43+TIME(0,7,0)</f>
        <v>0.69513888888888886</v>
      </c>
      <c r="K44" s="13">
        <f>K43+TIME(0,8,0)</f>
        <v>0.72986111111111107</v>
      </c>
      <c r="L44" s="69">
        <f>L43+TIME(0,7,0)</f>
        <v>0.75555555555555554</v>
      </c>
      <c r="M44" s="70">
        <f>M41+TIME(0,16,0)</f>
        <v>0.7680555555555556</v>
      </c>
      <c r="N44" s="13">
        <f>N43+TIME(0,7,0)</f>
        <v>0.79583333333333328</v>
      </c>
      <c r="O44" s="13">
        <f>O43+TIME(0,8,0)</f>
        <v>0.84652777777777766</v>
      </c>
      <c r="P44" s="13">
        <v>0.88263888888888886</v>
      </c>
      <c r="Q44" s="13">
        <f>Q43+TIME(0,7,0)</f>
        <v>0.9277777777777777</v>
      </c>
      <c r="R44" s="62">
        <f>R43+TIME(0,8,0)</f>
        <v>0.97430555555555554</v>
      </c>
    </row>
    <row r="45" spans="1:18" ht="18.75" x14ac:dyDescent="0.3">
      <c r="A45" s="61" t="s">
        <v>18</v>
      </c>
      <c r="B45" s="13"/>
      <c r="C45" s="13">
        <f>C44+TIME(0,6,0)</f>
        <v>0.36249999999999999</v>
      </c>
      <c r="D45" s="71"/>
      <c r="E45" s="13">
        <f>E44+TIME(0,6,0)</f>
        <v>0.46944444444444439</v>
      </c>
      <c r="F45" s="13">
        <f>F44+TIME(0,6,0)</f>
        <v>0.52916666666666667</v>
      </c>
      <c r="G45" s="13"/>
      <c r="H45" s="18"/>
      <c r="I45" s="13">
        <f>I44+TIME(0,6,0)</f>
        <v>0.65347222222222212</v>
      </c>
      <c r="J45" s="18"/>
      <c r="K45" s="13">
        <f>K44+TIME(0,6,0)</f>
        <v>0.73402777777777772</v>
      </c>
      <c r="L45" s="41"/>
      <c r="M45" s="13">
        <f>M44+TIME(0,6,0)</f>
        <v>0.77222222222222225</v>
      </c>
      <c r="N45" s="18"/>
      <c r="O45" s="13">
        <f>O44+TIME(0,6,0)</f>
        <v>0.85069444444444431</v>
      </c>
      <c r="P45" s="13" t="s">
        <v>20</v>
      </c>
      <c r="Q45" s="18"/>
      <c r="R45" s="62">
        <f>R44+TIME(0,6,0)</f>
        <v>0.97847222222222219</v>
      </c>
    </row>
    <row r="46" spans="1:18" ht="18.75" x14ac:dyDescent="0.3">
      <c r="A46" s="67" t="s">
        <v>19</v>
      </c>
      <c r="B46" s="26"/>
      <c r="C46" s="29">
        <f>C45+TIME(0,10,0)</f>
        <v>0.36944444444444441</v>
      </c>
      <c r="D46" s="29"/>
      <c r="E46" s="29">
        <f>E45+TIME(0,10,0)</f>
        <v>0.47638888888888881</v>
      </c>
      <c r="F46" s="29">
        <f>F45+TIME(0,10,0)</f>
        <v>0.53611111111111109</v>
      </c>
      <c r="G46" s="29"/>
      <c r="H46" s="32"/>
      <c r="I46" s="29">
        <v>0.66041666666666665</v>
      </c>
      <c r="J46" s="32"/>
      <c r="K46" s="29">
        <f>K45+TIME(0,10,0)</f>
        <v>0.74097222222222214</v>
      </c>
      <c r="L46" s="31"/>
      <c r="M46" s="29">
        <f>M45+TIME(0,10,0)</f>
        <v>0.77916666666666667</v>
      </c>
      <c r="N46" s="32"/>
      <c r="O46" s="29">
        <f>O45+TIME(0,10,0)</f>
        <v>0.85763888888888873</v>
      </c>
      <c r="P46" s="72" t="s">
        <v>20</v>
      </c>
      <c r="Q46" s="32"/>
      <c r="R46" s="65">
        <f>R45+TIME(0,10,0)</f>
        <v>0.98541666666666661</v>
      </c>
    </row>
    <row r="47" spans="1:18" ht="18.75" x14ac:dyDescent="0.3">
      <c r="A47" s="66" t="s">
        <v>51</v>
      </c>
      <c r="B47" s="13"/>
      <c r="C47" s="13">
        <f>C46+TIME(0,7,0)</f>
        <v>0.3743055555555555</v>
      </c>
      <c r="D47" s="17"/>
      <c r="E47" s="13">
        <f>E46+TIME(0,7,0)</f>
        <v>0.4812499999999999</v>
      </c>
      <c r="F47" s="13">
        <f>F46+TIME(0,7,0)</f>
        <v>0.54097222222222219</v>
      </c>
      <c r="G47" s="13"/>
      <c r="H47" s="18"/>
      <c r="I47" s="13">
        <f>I46+TIME(0,7,0)</f>
        <v>0.66527777777777775</v>
      </c>
      <c r="J47" s="18"/>
      <c r="K47" s="13">
        <f>K46+TIME(0,7,0)</f>
        <v>0.74583333333333324</v>
      </c>
      <c r="L47" s="23"/>
      <c r="M47" s="13">
        <f>M46+TIME(0,7,0)</f>
        <v>0.78402777777777777</v>
      </c>
      <c r="N47" s="18"/>
      <c r="O47" s="13">
        <f>O46+TIME(0,7,0)</f>
        <v>0.86249999999999982</v>
      </c>
      <c r="P47" s="13" t="s">
        <v>20</v>
      </c>
      <c r="Q47" s="18"/>
      <c r="R47" s="62">
        <f>R46+TIME(0,7,0)</f>
        <v>0.9902777777777777</v>
      </c>
    </row>
    <row r="48" spans="1:18" ht="18.75" x14ac:dyDescent="0.3">
      <c r="A48" s="61" t="s">
        <v>2</v>
      </c>
      <c r="B48" s="13"/>
      <c r="C48" s="13">
        <f>C47+TIME(0,16,0)</f>
        <v>0.38541666666666663</v>
      </c>
      <c r="D48" s="17"/>
      <c r="E48" s="13">
        <v>0.4916666666666667</v>
      </c>
      <c r="F48" s="13">
        <v>0.55208333333333337</v>
      </c>
      <c r="G48" s="13"/>
      <c r="H48" s="18"/>
      <c r="I48" s="13">
        <v>0.67638888888888893</v>
      </c>
      <c r="J48" s="18"/>
      <c r="K48" s="13">
        <v>0.75624999999999998</v>
      </c>
      <c r="L48" s="23"/>
      <c r="M48" s="13">
        <v>0.79583333333333339</v>
      </c>
      <c r="N48" s="18"/>
      <c r="O48" s="13">
        <v>0.87291666666666667</v>
      </c>
      <c r="P48" s="13">
        <v>0.90486111111111101</v>
      </c>
      <c r="Q48" s="18"/>
      <c r="R48" s="82">
        <v>6.9444444444444447E-4</v>
      </c>
    </row>
    <row r="49" spans="1:18" ht="18.75" x14ac:dyDescent="0.3">
      <c r="A49" s="67" t="s">
        <v>52</v>
      </c>
      <c r="B49" s="26"/>
      <c r="C49" s="29">
        <f>C48+TIME(0,4,0)</f>
        <v>0.3881944444444444</v>
      </c>
      <c r="D49" s="33"/>
      <c r="E49" s="29"/>
      <c r="F49" s="29">
        <f>F48+TIME(0,4,0)</f>
        <v>0.55486111111111114</v>
      </c>
      <c r="G49" s="29"/>
      <c r="H49" s="32"/>
      <c r="I49" s="29">
        <f>I48+TIME(0,4,0)</f>
        <v>0.6791666666666667</v>
      </c>
      <c r="J49" s="31"/>
      <c r="K49" s="73"/>
      <c r="L49" s="31"/>
      <c r="M49" s="29">
        <f>M48+TIME(0,4,0)</f>
        <v>0.79861111111111116</v>
      </c>
      <c r="N49" s="32"/>
      <c r="O49" s="31"/>
      <c r="P49" s="29" t="s">
        <v>20</v>
      </c>
      <c r="Q49" s="32"/>
      <c r="R49" s="74"/>
    </row>
    <row r="50" spans="1:18" ht="18.75" x14ac:dyDescent="0.3">
      <c r="A50" s="66" t="s">
        <v>53</v>
      </c>
      <c r="B50" s="13"/>
      <c r="C50" s="13">
        <f>C49+TIME(0,5,0)</f>
        <v>0.39166666666666661</v>
      </c>
      <c r="D50" s="17"/>
      <c r="E50" s="13"/>
      <c r="F50" s="13">
        <f>F49+TIME(0,5,0)</f>
        <v>0.55833333333333335</v>
      </c>
      <c r="G50" s="13"/>
      <c r="H50" s="18"/>
      <c r="I50" s="13">
        <f>I49+TIME(0,5,0)</f>
        <v>0.68263888888888891</v>
      </c>
      <c r="J50" s="23"/>
      <c r="K50" s="41"/>
      <c r="L50" s="23"/>
      <c r="M50" s="13">
        <f>M49+TIME(0,5,0)</f>
        <v>0.80208333333333337</v>
      </c>
      <c r="N50" s="18"/>
      <c r="O50" s="23"/>
      <c r="P50" s="13" t="s">
        <v>20</v>
      </c>
      <c r="Q50" s="18"/>
      <c r="R50" s="75"/>
    </row>
    <row r="51" spans="1:18" ht="18.75" x14ac:dyDescent="0.3">
      <c r="A51" s="61" t="s">
        <v>54</v>
      </c>
      <c r="B51" s="13"/>
      <c r="C51" s="13">
        <f>C50+TIME(0,5,0)</f>
        <v>0.39513888888888882</v>
      </c>
      <c r="D51" s="17"/>
      <c r="E51" s="13"/>
      <c r="F51" s="13">
        <f>F50+TIME(0,5,0)</f>
        <v>0.56180555555555556</v>
      </c>
      <c r="G51" s="13"/>
      <c r="H51" s="18"/>
      <c r="I51" s="13">
        <f>I50+TIME(0,5,0)</f>
        <v>0.68611111111111112</v>
      </c>
      <c r="J51" s="23"/>
      <c r="K51" s="41"/>
      <c r="L51" s="23"/>
      <c r="M51" s="13">
        <f>M50+TIME(0,5,0)</f>
        <v>0.80555555555555558</v>
      </c>
      <c r="N51" s="18"/>
      <c r="O51" s="23"/>
      <c r="P51" s="13" t="s">
        <v>20</v>
      </c>
      <c r="Q51" s="18"/>
      <c r="R51" s="75"/>
    </row>
    <row r="52" spans="1:18" ht="18.75" x14ac:dyDescent="0.3">
      <c r="A52" s="67" t="s">
        <v>17</v>
      </c>
      <c r="B52" s="26"/>
      <c r="C52" s="29">
        <f>C51+TIME(0,4,0)</f>
        <v>0.39791666666666659</v>
      </c>
      <c r="D52" s="33"/>
      <c r="E52" s="29"/>
      <c r="F52" s="29">
        <f>F51+TIME(0,4,0)</f>
        <v>0.56458333333333333</v>
      </c>
      <c r="G52" s="29"/>
      <c r="H52" s="32"/>
      <c r="I52" s="29">
        <f>I51+TIME(0,4,0)</f>
        <v>0.68888888888888888</v>
      </c>
      <c r="J52" s="31"/>
      <c r="K52" s="73"/>
      <c r="L52" s="31"/>
      <c r="M52" s="29">
        <f>M51+TIME(0,4,0)</f>
        <v>0.80833333333333335</v>
      </c>
      <c r="N52" s="32"/>
      <c r="O52" s="31"/>
      <c r="P52" s="29">
        <f>P48+TIME(0,14,0)</f>
        <v>0.91458333333333319</v>
      </c>
      <c r="Q52" s="32"/>
      <c r="R52" s="74"/>
    </row>
    <row r="53" spans="1:18" ht="18.75" x14ac:dyDescent="0.3">
      <c r="A53" s="66" t="s">
        <v>15</v>
      </c>
      <c r="B53" s="13"/>
      <c r="C53" s="13">
        <f>C52+TIME(0,7,0)</f>
        <v>0.40277777777777768</v>
      </c>
      <c r="D53" s="17"/>
      <c r="E53" s="13"/>
      <c r="F53" s="13">
        <f>F52+TIME(0,7,0)</f>
        <v>0.56944444444444442</v>
      </c>
      <c r="G53" s="13"/>
      <c r="H53" s="18"/>
      <c r="I53" s="13">
        <f>I52+TIME(0,7,0)</f>
        <v>0.69374999999999998</v>
      </c>
      <c r="J53" s="23"/>
      <c r="K53" s="41"/>
      <c r="L53" s="23"/>
      <c r="M53" s="13">
        <f>M52+TIME(0,7,0)</f>
        <v>0.81319444444444444</v>
      </c>
      <c r="N53" s="18"/>
      <c r="O53" s="23"/>
      <c r="P53" s="13" t="s">
        <v>20</v>
      </c>
      <c r="Q53" s="18"/>
      <c r="R53" s="75"/>
    </row>
    <row r="54" spans="1:18" ht="18.75" x14ac:dyDescent="0.3">
      <c r="A54" s="61" t="s">
        <v>55</v>
      </c>
      <c r="B54" s="13"/>
      <c r="C54" s="13">
        <f>C53+TIME(0,6,0)</f>
        <v>0.40694444444444433</v>
      </c>
      <c r="D54" s="17"/>
      <c r="E54" s="13"/>
      <c r="F54" s="13">
        <f>F53+TIME(0,6,0)</f>
        <v>0.57361111111111107</v>
      </c>
      <c r="G54" s="13"/>
      <c r="H54" s="18"/>
      <c r="I54" s="13">
        <f>I53+TIME(0,6,0)</f>
        <v>0.69791666666666663</v>
      </c>
      <c r="J54" s="23"/>
      <c r="K54" s="41"/>
      <c r="L54" s="23"/>
      <c r="M54" s="13">
        <f>M53+TIME(0,6,0)</f>
        <v>0.81736111111111109</v>
      </c>
      <c r="N54" s="18"/>
      <c r="O54" s="23"/>
      <c r="P54" s="13" t="s">
        <v>20</v>
      </c>
      <c r="Q54" s="18"/>
      <c r="R54" s="75"/>
    </row>
    <row r="55" spans="1:18" ht="19.5" thickBot="1" x14ac:dyDescent="0.35">
      <c r="A55" s="76" t="s">
        <v>3</v>
      </c>
      <c r="B55" s="77"/>
      <c r="C55" s="78">
        <f>C54+TIME(0,10,0)</f>
        <v>0.41388888888888875</v>
      </c>
      <c r="D55" s="78"/>
      <c r="E55" s="78"/>
      <c r="F55" s="78">
        <f>F54+TIME(0,10,0)</f>
        <v>0.58055555555555549</v>
      </c>
      <c r="G55" s="78"/>
      <c r="H55" s="79"/>
      <c r="I55" s="78">
        <f>I54+TIME(0,10,0)</f>
        <v>0.70486111111111105</v>
      </c>
      <c r="J55" s="78"/>
      <c r="K55" s="80"/>
      <c r="L55" s="78"/>
      <c r="M55" s="78">
        <f>M54+TIME(0,10,0)</f>
        <v>0.82430555555555551</v>
      </c>
      <c r="N55" s="79"/>
      <c r="O55" s="78"/>
      <c r="P55" s="78">
        <f>P52+TIME(0,19,0)</f>
        <v>0.92777777777777759</v>
      </c>
      <c r="Q55" s="79"/>
      <c r="R55" s="81"/>
    </row>
    <row r="56" spans="1:18" ht="18.75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</sheetData>
  <mergeCells count="1">
    <mergeCell ref="A1:R1"/>
  </mergeCells>
  <pageMargins left="0.11811023622047245" right="0.11811023622047245" top="0.15748031496062992" bottom="0.15748031496062992" header="0.11811023622047245" footer="0.11811023622047245"/>
  <pageSetup paperSize="9" scale="72" fitToHeight="0" orientation="portrait" r:id="rId1"/>
  <ignoredErrors>
    <ignoredError sqref="C2:D2 D30:E30 P30:Q30 F2:H2 G30:H30 J30:L30 N30:O30 I2 K2:L2 N2:O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Vigla</dc:creator>
  <cp:lastModifiedBy>Ronnie Kongo</cp:lastModifiedBy>
  <cp:lastPrinted>2018-03-27T13:23:58Z</cp:lastPrinted>
  <dcterms:created xsi:type="dcterms:W3CDTF">2016-08-31T06:39:37Z</dcterms:created>
  <dcterms:modified xsi:type="dcterms:W3CDTF">2018-11-20T14:26:11Z</dcterms:modified>
</cp:coreProperties>
</file>